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MCP\aysa\environment-demo\Formatos\ssp\Anexos TdR 1.1.1\Anexos - TDR PMF-SSP\"/>
    </mc:Choice>
  </mc:AlternateContent>
  <xr:revisionPtr revIDLastSave="0" documentId="13_ncr:1_{F66D9847-496B-42CC-B8BD-EB10FAC47E2C}" xr6:coauthVersionLast="47" xr6:coauthVersionMax="47" xr10:uidLastSave="{00000000-0000-0000-0000-000000000000}"/>
  <bookViews>
    <workbookView xWindow="-108" yWindow="-108" windowWidth="23256" windowHeight="12456" tabRatio="841" activeTab="3" xr2:uid="{00000000-000D-0000-FFFF-FFFF00000000}"/>
  </bookViews>
  <sheets>
    <sheet name="Sigl." sheetId="1" state="hidden" r:id="rId1"/>
    <sheet name="Crit" sheetId="2" state="hidden" r:id="rId2"/>
    <sheet name="1-Beneficiarios" sheetId="3" r:id="rId3"/>
    <sheet name="2 Objetivo General" sheetId="4" r:id="rId4"/>
    <sheet name="3- Resultados e Indicadores" sheetId="5" r:id="rId5"/>
    <sheet name="4- Productos y Actividades" sheetId="6" r:id="rId6"/>
    <sheet name="5-PP Total" sheetId="7" r:id="rId7"/>
    <sheet name="6-Ejemplo de MdR" sheetId="8" r:id="rId8"/>
  </sheets>
  <definedNames>
    <definedName name="_____ACT1">#REF!</definedName>
    <definedName name="_____ACT2">#REF!</definedName>
    <definedName name="_____VLR1">(#REF!)</definedName>
    <definedName name="____ACT1">#REF!</definedName>
    <definedName name="____ACT2">#REF!</definedName>
    <definedName name="____VLR1">(#REF!)</definedName>
    <definedName name="___ACT1">#REF!</definedName>
    <definedName name="___ACT2">#REF!</definedName>
    <definedName name="___VLR1">(#REF!)</definedName>
    <definedName name="__ACT1">#REF!</definedName>
    <definedName name="__ACT2">#REF!</definedName>
    <definedName name="__POA2">#REF!</definedName>
    <definedName name="__VLR1">(#REF!)</definedName>
    <definedName name="_2">#REF!</definedName>
    <definedName name="_6">#REF!</definedName>
    <definedName name="_ACT1">#REF!</definedName>
    <definedName name="_ACT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POA2">#REF!</definedName>
    <definedName name="_POAAAA">#REF!</definedName>
    <definedName name="_VLR1">(#REF!)</definedName>
    <definedName name="aaa">#REF!</definedName>
    <definedName name="AAAAAA">#REF!</definedName>
    <definedName name="ACUM">#REF!</definedName>
    <definedName name="ACUM1">(#REF!)</definedName>
    <definedName name="ACUM2">#REF!</definedName>
    <definedName name="alo">#REF!</definedName>
    <definedName name="_xlnm.Database">#REF!</definedName>
    <definedName name="e">#REF!</definedName>
    <definedName name="ffff">#REF!</definedName>
    <definedName name="Garfico1">#REF!</definedName>
    <definedName name="GGGGGGG">#REF!</definedName>
    <definedName name="GRAFI">#REF!</definedName>
    <definedName name="GRAFI1">#REF!</definedName>
    <definedName name="GRAFICO">#REF!</definedName>
    <definedName name="Pal_Workbook_GUID" hidden="1">"8MAZQ1ICKXZHGXFQBCV4XLED"</definedName>
    <definedName name="POA_21">#REF!</definedName>
    <definedName name="Pres">#REF!</definedName>
    <definedName name="PUNT1">#REF!</definedName>
    <definedName name="PUNT2">#REF!</definedName>
    <definedName name="RANGO1">#REF!</definedName>
    <definedName name="Reesumen">#REF!</definedName>
    <definedName name="Resumen">#REF!</definedName>
    <definedName name="resumencit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FGH">#REF!</definedName>
    <definedName name="Tabla_asignación">#REF!</definedName>
    <definedName name="Tabla_Recursos">#REF!</definedName>
    <definedName name="TTTT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6" l="1"/>
  <c r="E41" i="6"/>
  <c r="E42" i="6"/>
  <c r="E43" i="6"/>
  <c r="E44" i="6"/>
  <c r="K15" i="6" l="1"/>
  <c r="G15" i="6"/>
  <c r="C15" i="6"/>
  <c r="B15" i="6"/>
  <c r="C7" i="6"/>
  <c r="C6" i="6"/>
  <c r="C4" i="5"/>
  <c r="C5" i="5"/>
  <c r="M72" i="8" l="1"/>
  <c r="M71" i="8"/>
  <c r="M70" i="8"/>
  <c r="M69" i="8"/>
  <c r="D69" i="8"/>
  <c r="D60" i="8" s="1"/>
  <c r="M68" i="8"/>
  <c r="M67" i="8"/>
  <c r="M66" i="8"/>
  <c r="M65" i="8"/>
  <c r="M64" i="8"/>
  <c r="M63" i="8"/>
  <c r="D63" i="8"/>
  <c r="M58" i="8"/>
  <c r="M57" i="8"/>
  <c r="M56" i="8"/>
  <c r="M55" i="8"/>
  <c r="M54" i="8"/>
  <c r="M53" i="8"/>
  <c r="D53" i="8"/>
  <c r="D50" i="8"/>
  <c r="M49" i="8"/>
  <c r="M48" i="8"/>
  <c r="M47" i="8"/>
  <c r="M46" i="8"/>
  <c r="M45" i="8"/>
  <c r="D45" i="8"/>
  <c r="M44" i="8"/>
  <c r="M43" i="8"/>
  <c r="M42" i="8"/>
  <c r="M41" i="8"/>
  <c r="M40" i="8"/>
  <c r="D40" i="8"/>
  <c r="M39" i="8"/>
  <c r="M38" i="8"/>
  <c r="M37" i="8"/>
  <c r="M36" i="8"/>
  <c r="M35" i="8"/>
  <c r="M34" i="8"/>
  <c r="D34" i="8"/>
  <c r="D31" i="8" s="1"/>
  <c r="D30" i="8" s="1"/>
  <c r="C28" i="7"/>
  <c r="C25" i="7"/>
  <c r="C18" i="7"/>
  <c r="C14" i="7"/>
  <c r="B13" i="7"/>
  <c r="B12" i="7"/>
  <c r="B11" i="7"/>
  <c r="B10" i="7"/>
  <c r="B9" i="7"/>
  <c r="B8" i="7"/>
  <c r="B7" i="7"/>
  <c r="B6" i="7"/>
  <c r="K85" i="6"/>
  <c r="J85" i="6"/>
  <c r="I85" i="6"/>
  <c r="H85" i="6"/>
  <c r="G85" i="6"/>
  <c r="F85" i="6"/>
  <c r="E84" i="6"/>
  <c r="E83" i="6"/>
  <c r="E82" i="6"/>
  <c r="K78" i="6"/>
  <c r="J78" i="6"/>
  <c r="I78" i="6"/>
  <c r="H78" i="6"/>
  <c r="G78" i="6"/>
  <c r="F78" i="6"/>
  <c r="E77" i="6"/>
  <c r="E76" i="6"/>
  <c r="E75" i="6"/>
  <c r="E78" i="6" s="1"/>
  <c r="C12" i="7" s="1"/>
  <c r="K71" i="6"/>
  <c r="J71" i="6"/>
  <c r="I71" i="6"/>
  <c r="H71" i="6"/>
  <c r="G71" i="6"/>
  <c r="F71" i="6"/>
  <c r="E70" i="6"/>
  <c r="E69" i="6"/>
  <c r="E68" i="6"/>
  <c r="K64" i="6"/>
  <c r="G64" i="6"/>
  <c r="F64" i="6"/>
  <c r="C64" i="6"/>
  <c r="B64" i="6"/>
  <c r="B62" i="6"/>
  <c r="K59" i="6"/>
  <c r="J59" i="6"/>
  <c r="I59" i="6"/>
  <c r="H59" i="6"/>
  <c r="G59" i="6"/>
  <c r="F59" i="6"/>
  <c r="E58" i="6"/>
  <c r="E57" i="6"/>
  <c r="E56" i="6"/>
  <c r="K52" i="6"/>
  <c r="J52" i="6"/>
  <c r="I52" i="6"/>
  <c r="H52" i="6"/>
  <c r="G52" i="6"/>
  <c r="F52" i="6"/>
  <c r="E51" i="6"/>
  <c r="E50" i="6"/>
  <c r="E49" i="6"/>
  <c r="E52" i="6" s="1"/>
  <c r="C9" i="7" s="1"/>
  <c r="K45" i="6"/>
  <c r="J45" i="6"/>
  <c r="I45" i="6"/>
  <c r="H45" i="6"/>
  <c r="G45" i="6"/>
  <c r="F45" i="6"/>
  <c r="E45" i="6"/>
  <c r="C8" i="7" s="1"/>
  <c r="K36" i="6"/>
  <c r="G36" i="6"/>
  <c r="F36" i="6"/>
  <c r="C36" i="6"/>
  <c r="B36" i="6"/>
  <c r="B34" i="6"/>
  <c r="K31" i="6"/>
  <c r="J31" i="6"/>
  <c r="I31" i="6"/>
  <c r="H31" i="6"/>
  <c r="G31" i="6"/>
  <c r="F31" i="6"/>
  <c r="E31" i="6"/>
  <c r="C7" i="7" s="1"/>
  <c r="K24" i="6"/>
  <c r="J24" i="6"/>
  <c r="I24" i="6"/>
  <c r="H24" i="6"/>
  <c r="G24" i="6"/>
  <c r="F24" i="6"/>
  <c r="E24" i="6"/>
  <c r="C6" i="7" s="1"/>
  <c r="F15" i="6"/>
  <c r="B13" i="6"/>
  <c r="K9" i="6"/>
  <c r="G9" i="6"/>
  <c r="F9" i="6"/>
  <c r="C9" i="6"/>
  <c r="B9" i="6"/>
  <c r="E85" i="6" l="1"/>
  <c r="C13" i="7" s="1"/>
  <c r="E71" i="6"/>
  <c r="C11" i="7" s="1"/>
  <c r="C5" i="7" s="1"/>
  <c r="C27" i="7" s="1"/>
  <c r="C35" i="7" s="1"/>
  <c r="C37" i="7" s="1"/>
  <c r="E59" i="6"/>
  <c r="C10" i="7" s="1"/>
  <c r="G14" i="7" l="1"/>
  <c r="G36" i="7"/>
  <c r="G5" i="7"/>
  <c r="G28" i="7"/>
  <c r="G25" i="7"/>
  <c r="G18" i="7"/>
  <c r="G37" i="7" l="1"/>
</calcChain>
</file>

<file path=xl/sharedStrings.xml><?xml version="1.0" encoding="utf-8"?>
<sst xmlns="http://schemas.openxmlformats.org/spreadsheetml/2006/main" count="577" uniqueCount="291">
  <si>
    <t>i. Siglas utilizadas en los Instrumentos de Planificación del Proyecto PN-L1146</t>
  </si>
  <si>
    <t>AAPP</t>
  </si>
  <si>
    <t>Áreas Protegidas</t>
  </si>
  <si>
    <t>BID</t>
  </si>
  <si>
    <t>Banco Interamericano de Desarrollo</t>
  </si>
  <si>
    <t>BPPP</t>
  </si>
  <si>
    <t>Bosque Protector y Paisaje Protegido</t>
  </si>
  <si>
    <t>CC</t>
  </si>
  <si>
    <t>Cuadro de Costos</t>
  </si>
  <si>
    <t>CD</t>
  </si>
  <si>
    <t>Contratación Directa</t>
  </si>
  <si>
    <t>CE</t>
  </si>
  <si>
    <t>Comité de Evaluación</t>
  </si>
  <si>
    <t>CGR</t>
  </si>
  <si>
    <t>Contraloría General de la República</t>
  </si>
  <si>
    <t>CI</t>
  </si>
  <si>
    <t>Carta de Invitación</t>
  </si>
  <si>
    <t>CP</t>
  </si>
  <si>
    <t>Comparación de Precios</t>
  </si>
  <si>
    <t>DDL</t>
  </si>
  <si>
    <t>Documentos de Licitación</t>
  </si>
  <si>
    <t>EDT</t>
  </si>
  <si>
    <t>Estructura Desglosada del Trabajo</t>
  </si>
  <si>
    <t>EE</t>
  </si>
  <si>
    <t>Esquema de Ejecución</t>
  </si>
  <si>
    <t>EETT</t>
  </si>
  <si>
    <t>Especificaciones Técnicas</t>
  </si>
  <si>
    <t>EG</t>
  </si>
  <si>
    <t>Ente Gerenciador</t>
  </si>
  <si>
    <t>EI</t>
  </si>
  <si>
    <t>Expresiones de Interés</t>
  </si>
  <si>
    <t>FA</t>
  </si>
  <si>
    <t>Firma Adjudicada</t>
  </si>
  <si>
    <t>GRP</t>
  </si>
  <si>
    <t>Gestión de Riesgos del Proyecto</t>
  </si>
  <si>
    <t>INAC</t>
  </si>
  <si>
    <t>Instituto Nacional de Cultura</t>
  </si>
  <si>
    <t>LB</t>
  </si>
  <si>
    <t>Línea de Base</t>
  </si>
  <si>
    <t>LC</t>
  </si>
  <si>
    <t>Lista Corta</t>
  </si>
  <si>
    <t>LPI</t>
  </si>
  <si>
    <t>Licitación Pública Internacional</t>
  </si>
  <si>
    <t>MARTA</t>
  </si>
  <si>
    <t>Museo Antropológico Reina Torres de Araúz</t>
  </si>
  <si>
    <t>MdR</t>
  </si>
  <si>
    <t>Matriz de Resultados</t>
  </si>
  <si>
    <t>ME</t>
  </si>
  <si>
    <t>Matriz de Ejecución</t>
  </si>
  <si>
    <t>MEF</t>
  </si>
  <si>
    <t>Ministerio de Economía y Finanzas</t>
  </si>
  <si>
    <t>MiAmbiente</t>
  </si>
  <si>
    <t>Ministerio de Ambiente</t>
  </si>
  <si>
    <t>MP</t>
  </si>
  <si>
    <t>Matriz de Planificación</t>
  </si>
  <si>
    <t>NO</t>
  </si>
  <si>
    <t>No Objeción</t>
  </si>
  <si>
    <t>PA</t>
  </si>
  <si>
    <t>Plan de Adquisiciones</t>
  </si>
  <si>
    <t>PD</t>
  </si>
  <si>
    <t>Programación de Desembolsos</t>
  </si>
  <si>
    <t>PE</t>
  </si>
  <si>
    <t>Propuesta Económica</t>
  </si>
  <si>
    <t>PFM</t>
  </si>
  <si>
    <t>Plan Financiero Multianual</t>
  </si>
  <si>
    <t>PGE</t>
  </si>
  <si>
    <t>Presupuesto General del Estado</t>
  </si>
  <si>
    <t>PMR</t>
  </si>
  <si>
    <t>Progress Monitoring Report o Informe de Monitoreo del Progreso</t>
  </si>
  <si>
    <t>PN</t>
  </si>
  <si>
    <t>Parque Nacional</t>
  </si>
  <si>
    <t>POA</t>
  </si>
  <si>
    <t>Plan Operativo Anual</t>
  </si>
  <si>
    <t>POD</t>
  </si>
  <si>
    <t>Programa de Desarrollo de la Operación</t>
  </si>
  <si>
    <t>PPSL</t>
  </si>
  <si>
    <t>Fortificaciones de Portobelo y San Lorenzo</t>
  </si>
  <si>
    <t>PT</t>
  </si>
  <si>
    <t>Propuesta Técnica</t>
  </si>
  <si>
    <t>SBCC</t>
  </si>
  <si>
    <t>Selección Basada en Calidad y Costo</t>
  </si>
  <si>
    <t>SCP</t>
  </si>
  <si>
    <t>Solicitud de Cotización de Precios</t>
  </si>
  <si>
    <t>SEPA</t>
  </si>
  <si>
    <t>Sistema de Ejecución de Planes de Adquisiciones</t>
  </si>
  <si>
    <t>SP</t>
  </si>
  <si>
    <t>Solicitud de Propuesta</t>
  </si>
  <si>
    <t>TDR</t>
  </si>
  <si>
    <t>Términos de Referencia</t>
  </si>
  <si>
    <t>TNP</t>
  </si>
  <si>
    <t>Teatro Nacional de Panamá</t>
  </si>
  <si>
    <t>UCE</t>
  </si>
  <si>
    <t>Unidades Coordinadoras de Ejecución</t>
  </si>
  <si>
    <t>UNESCO</t>
  </si>
  <si>
    <t>Organización de las Naciones Unidas para la Educación, la Ciencia y la Cultura</t>
  </si>
  <si>
    <t>ii. Criterios aplicados para la elaboración de los Instrumentos de Planificación del Proyecto (en desarrollo)</t>
  </si>
  <si>
    <t>D- Versión: 0</t>
  </si>
  <si>
    <t>FUNDACIÓN NATURA</t>
  </si>
  <si>
    <t xml:space="preserve">Matriz de Resultados 
Ciclo de Proyectos 
</t>
  </si>
  <si>
    <t>Poblalción Objetivo</t>
  </si>
  <si>
    <t>Unidad Territorial o geográfica</t>
  </si>
  <si>
    <t xml:space="preserve">Caracterización </t>
  </si>
  <si>
    <t>% de hogares o viviendas</t>
  </si>
  <si>
    <t xml:space="preserve">% de viviendas </t>
  </si>
  <si>
    <t>Habitantes de la comunidad</t>
  </si>
  <si>
    <t>número de habitantes</t>
  </si>
  <si>
    <t>Criterios de inclusión / exclusión</t>
  </si>
  <si>
    <t>Brechas de género</t>
  </si>
  <si>
    <t>Institución rectora del recurso</t>
  </si>
  <si>
    <t>presencia institucional para supervisar</t>
  </si>
  <si>
    <t>Institución administradora del recurso</t>
  </si>
  <si>
    <t>Capacidad de gestión administrativa</t>
  </si>
  <si>
    <t>Otros socios estratégicos</t>
  </si>
  <si>
    <t>Objetos de Conservación</t>
  </si>
  <si>
    <t>Unidad Territorial o geográfica o ecológica</t>
  </si>
  <si>
    <t>Atributo / Unidad de Medida</t>
  </si>
  <si>
    <t>Un hábitat natural crítico o vulnerable</t>
  </si>
  <si>
    <t>Cobertura boscosa</t>
  </si>
  <si>
    <t>cuerpo de agua crítico para la recarga de agua</t>
  </si>
  <si>
    <t>Calidad de agua, volumen de agua, diversidad de especies presentes</t>
  </si>
  <si>
    <t>la población de especies amenazadas</t>
  </si>
  <si>
    <t>Tamaño poblacional, distribución, éxito reproductivo, índicebiodiversidad</t>
  </si>
  <si>
    <t>Calidad del suelo en fincas ganaderas</t>
  </si>
  <si>
    <t>Materia orgnánica, infiltración de agua, compactación del suelo, toneladas de CO2, escorrentía superficial</t>
  </si>
  <si>
    <t>presencia y capacidad institucional para supervisar</t>
  </si>
  <si>
    <t>Nombre del Proyecto:</t>
  </si>
  <si>
    <t>Objetivo General o impacto esperado del Proyecto</t>
  </si>
  <si>
    <t xml:space="preserve">FUNDACIÓN NATURA
Matriz de Resultados 
Ciclo de Proyectos </t>
  </si>
  <si>
    <t>Indicador de Impacto Esperado o Resulado Final</t>
  </si>
  <si>
    <t>Línea Base</t>
  </si>
  <si>
    <t>Año de LB</t>
  </si>
  <si>
    <t>Meta</t>
  </si>
  <si>
    <t>¿Cuándo se logra?</t>
  </si>
  <si>
    <t>Comentarios</t>
  </si>
  <si>
    <t>Resultado #1 - Objetivo Específico #1 - Componente 1</t>
  </si>
  <si>
    <t>Indicador de Resultado 1</t>
  </si>
  <si>
    <t>Resultado #2 - Objetivo Específico #2 - Componente 2</t>
  </si>
  <si>
    <t>Indicador de Resultado 2</t>
  </si>
  <si>
    <t>Resultado #3 - Objetivo Específico #3 - Componente 3</t>
  </si>
  <si>
    <t>Indicador de Resultado 3</t>
  </si>
  <si>
    <t xml:space="preserve">Matriz de Resultados del Proyecto </t>
  </si>
  <si>
    <t>Productos</t>
  </si>
  <si>
    <t xml:space="preserve">Plazo de  entrega  (# Trimestre) </t>
  </si>
  <si>
    <t>0 fincas seleccionadas; sin línea base socioeconómica</t>
  </si>
  <si>
    <t>Trimestre 1 (día 90)</t>
  </si>
  <si>
    <t>Actividades Principales</t>
  </si>
  <si>
    <t>Presupuesto Total de la Actividad (Suma T1 a T6)</t>
  </si>
  <si>
    <t>Presupuesto S1 (nov-26 a abr-27)</t>
  </si>
  <si>
    <t>Presupuesto S2 (may-27 a oct-27)</t>
  </si>
  <si>
    <t>Presupuesto S3 (nov-27 a abr-28)</t>
  </si>
  <si>
    <t>Presupuesto S4 (may-28 a oct-28)</t>
  </si>
  <si>
    <t>Presupuesto S5 (nov-28 a abr-29)</t>
  </si>
  <si>
    <t>Presupuesto S6 (may-29 a oct-29)</t>
  </si>
  <si>
    <t>Presupuesto Total del Producto</t>
  </si>
  <si>
    <t>Producto 2. Elaboración y validación de los 60 Planes de Manejo de Finca</t>
  </si>
  <si>
    <t>0 PMF elaborados</t>
  </si>
  <si>
    <t>60 PMF elaborados, validados tripartitamente y entregados, con análisis de suelos, cartografía digital georreferenciada y plan de inversión predial</t>
  </si>
  <si>
    <t>Trimestre 3 (día 270)</t>
  </si>
  <si>
    <t>No aplica. El Subproyecto 1.1.1 tiene seis productos, mapeados en los slots 1.1, 1.2, 2.1, 3.1, 3.2 y 3.3.</t>
  </si>
  <si>
    <t>n/a</t>
  </si>
  <si>
    <t>Actividad Principal 1.3.2</t>
  </si>
  <si>
    <t>Actividad Principal 1.3.3</t>
  </si>
  <si>
    <t>¿Cuándo se logra? # trimestre</t>
  </si>
  <si>
    <t>0 fincas modelo; 0 ECA ejecutadas</t>
  </si>
  <si>
    <t>5 fincas modelo equipadas e inauguradas, al menos 2 lideradas por mujeres; un mínimo de 20 ECA ejecutadas con 60 participantes</t>
  </si>
  <si>
    <t>Trimestre 6 (día 540)</t>
  </si>
  <si>
    <t>Actividad 2.2.1</t>
  </si>
  <si>
    <t>Actividad 2.2.2</t>
  </si>
  <si>
    <t>Actividad 2.2.3</t>
  </si>
  <si>
    <t xml:space="preserve">Actividad principal 2.3.1: </t>
  </si>
  <si>
    <t>Producto 4a. Implementación física en las primeras 30 fincas</t>
  </si>
  <si>
    <t>0 fincas con implementación física</t>
  </si>
  <si>
    <t>30 fincas con SbN implementadas y recibidas mediante acta de entrega conjunta con el MIDA</t>
  </si>
  <si>
    <t>Trimestre 7 (día 620)</t>
  </si>
  <si>
    <t>Producto 4b. Implementación física al 100% y monitoreo agroambiental</t>
  </si>
  <si>
    <t>30 fincas con implementación física (Producto 4a)</t>
  </si>
  <si>
    <t>60 fincas con SbN implementadas y recibidas por acta (1.000 ha ABMM y 300 ha AID); sistema de monitoreo agroambiental en operación</t>
  </si>
  <si>
    <t>Trimestre 8 (día 720)</t>
  </si>
  <si>
    <t>Producto 5. Informes, sistematización, auditoría y cierre</t>
  </si>
  <si>
    <t>Sin sistematización ni auditoría final</t>
  </si>
  <si>
    <t>Informe final integrador, sistematización de lecciones aprendidas, dictamen de auditoría externa sin salvedades y transferencia documental y digital a Natura y al MIDA</t>
  </si>
  <si>
    <t>Trimestre 11 (día 940)</t>
  </si>
  <si>
    <t xml:space="preserve">Matriz de Resultados 
Ciclo de Proyectos </t>
  </si>
  <si>
    <t>Verificación de Presupuesto</t>
  </si>
  <si>
    <t>Presupuesto del Proyecto</t>
  </si>
  <si>
    <t>Porcentaje Recomendado sobre el Total del Proyecto</t>
  </si>
  <si>
    <t>Porcentaje Real sobre el Total del Proyecto</t>
  </si>
  <si>
    <t>Partidas Presupuestarias</t>
  </si>
  <si>
    <t>Monto</t>
  </si>
  <si>
    <t>Planificación y Divulgación del Proyecto</t>
  </si>
  <si>
    <t xml:space="preserve">Plan de Gestión de Riesgos </t>
  </si>
  <si>
    <t xml:space="preserve">Plan de Gestión Ambiental y Social </t>
  </si>
  <si>
    <t>Plan de Comunicación del Proyecto</t>
  </si>
  <si>
    <t xml:space="preserve">Insumos: Equipo y Herramientas para el Proyecto </t>
  </si>
  <si>
    <t>Equipo Rodante (solo con contrapartida)</t>
  </si>
  <si>
    <t>Equipo Acuático</t>
  </si>
  <si>
    <t>Mobiliario y Equipo de Oficina (solo con contrapartida)</t>
  </si>
  <si>
    <t>Equipo de Comunicación y Audivisual</t>
  </si>
  <si>
    <t>Equipo de Computo</t>
  </si>
  <si>
    <t>Equipo de Campo</t>
  </si>
  <si>
    <t xml:space="preserve">Recursos Humanos: Personal Asignado para el Proyecto  </t>
  </si>
  <si>
    <t>Coordinador del Proyecto + Técnico del Proyecto</t>
  </si>
  <si>
    <t>Subtotal de Prespuesto de Inversión del Proyecto</t>
  </si>
  <si>
    <t>Seguimiento, Monitoreo y Evaluación del Proyecto [15% del subtotal de Presupuesto de Inversión del Proyecto]</t>
  </si>
  <si>
    <t>Consultor responsable del monitoreo del proyecto</t>
  </si>
  <si>
    <t xml:space="preserve">Evaluación Intermedia del proyecto </t>
  </si>
  <si>
    <t xml:space="preserve">Evaluación Externa Final del proyecto </t>
  </si>
  <si>
    <t>Plan de Sistematización del Proyecto (3% del total del proyecto)</t>
  </si>
  <si>
    <t xml:space="preserve">Taller de Cierre del Proyecto </t>
  </si>
  <si>
    <t>Auditoría Externa Costos Directos (5% de los 12%)</t>
  </si>
  <si>
    <t>Presupuesto de Inversión</t>
  </si>
  <si>
    <t xml:space="preserve">PRESUPUESTO DE ADMINISTRACIÓN </t>
  </si>
  <si>
    <t>Cero por diseño: en este Subproyecto la administración va imputada DENTRO de cada producto, conforme a la clasificación 70/30 del TdR. La formula original de la plantilla (=+C36*10%) habría elevado el proyecto a US$797.500.</t>
  </si>
  <si>
    <t xml:space="preserve">PRESUPUESTO DEL PROYECTO   [presupuesto de inversión + Administración] </t>
  </si>
  <si>
    <t>Matriz de Resultados del Proyecto</t>
  </si>
  <si>
    <t>Nombre del Proyecto</t>
  </si>
  <si>
    <t>[Ingrese el nombre del Proyecto]</t>
  </si>
  <si>
    <t>Objetivo General</t>
  </si>
  <si>
    <t>[ingrese el objetivo General]</t>
  </si>
  <si>
    <t>Objetivos específicos</t>
  </si>
  <si>
    <t>1. [objetivo específico 1] 
2. [Objetivo específico 2] 
3. [Objetivo específico 3]</t>
  </si>
  <si>
    <t>Impacto Esperado</t>
  </si>
  <si>
    <t xml:space="preserve">IMPACTO  ESPERADO DEL PROYECTO: </t>
  </si>
  <si>
    <t>Indicador</t>
  </si>
  <si>
    <t>Unidad de Medida</t>
  </si>
  <si>
    <t>Línea de Base (LB)</t>
  </si>
  <si>
    <t>Trimestre 1</t>
  </si>
  <si>
    <t>Trimestre 2</t>
  </si>
  <si>
    <t>Trimestre 3</t>
  </si>
  <si>
    <t>Trimestre 4</t>
  </si>
  <si>
    <t>Trimestre 5</t>
  </si>
  <si>
    <t>Trimestre 6</t>
  </si>
  <si>
    <t>Meta Final del Proyecto</t>
  </si>
  <si>
    <t xml:space="preserve">Medios de Verificación </t>
  </si>
  <si>
    <t xml:space="preserve">Resultados Esperados </t>
  </si>
  <si>
    <t xml:space="preserve">RESULTADO #1: </t>
  </si>
  <si>
    <t xml:space="preserve">RESULTADO #2: </t>
  </si>
  <si>
    <t xml:space="preserve">RESULTADO #3: </t>
  </si>
  <si>
    <t xml:space="preserve">RESULTADO #4: </t>
  </si>
  <si>
    <t>[Componente 1]</t>
  </si>
  <si>
    <t>[Sub-Componente 1.2]</t>
  </si>
  <si>
    <t>Producto</t>
  </si>
  <si>
    <t>Resultado Asociado</t>
  </si>
  <si>
    <t>Costo</t>
  </si>
  <si>
    <t>Año de línea base</t>
  </si>
  <si>
    <t>Medios de Verificación</t>
  </si>
  <si>
    <t xml:space="preserve">Comentarios </t>
  </si>
  <si>
    <t>(US$)</t>
  </si>
  <si>
    <t>[año]</t>
  </si>
  <si>
    <t>Producto 1.1</t>
  </si>
  <si>
    <t>Actividad Principal 1.1.1</t>
  </si>
  <si>
    <t>Actividad Principal 1.1.2</t>
  </si>
  <si>
    <t>Actividad Principal 1.1.3</t>
  </si>
  <si>
    <t>Actividad Principal 1.1.4</t>
  </si>
  <si>
    <t>Actividad Principal 1.1.5</t>
  </si>
  <si>
    <t>Producto 1.2</t>
  </si>
  <si>
    <t>Actividad Principal 1.2.1</t>
  </si>
  <si>
    <t>Actividad Principal 1.2.2</t>
  </si>
  <si>
    <t>Actividad Principal 1.2.3</t>
  </si>
  <si>
    <t>Actividad Principal 1.2.4</t>
  </si>
  <si>
    <t>Producto 1.3</t>
  </si>
  <si>
    <t>Actividad Principal 1.3.1</t>
  </si>
  <si>
    <t>Actividad Principal 1.3.4</t>
  </si>
  <si>
    <t>Producto 1.4</t>
  </si>
  <si>
    <t>Actividad Principal 1.4.1</t>
  </si>
  <si>
    <t>Actividad Principal 1.4.2</t>
  </si>
  <si>
    <t>Actividad Principal 1.4.3</t>
  </si>
  <si>
    <t>Actividad Principal 1.4.4</t>
  </si>
  <si>
    <t>Actividad Principal 1.4.5</t>
  </si>
  <si>
    <t>[Componente 2]</t>
  </si>
  <si>
    <t>Resultados Asociados</t>
  </si>
  <si>
    <t>(millones US$)</t>
  </si>
  <si>
    <t>Producto 2.1</t>
  </si>
  <si>
    <t>Actividad Principal 2.1.1</t>
  </si>
  <si>
    <t>Actividad Principal 2.1.2</t>
  </si>
  <si>
    <t>Actividad Principal 2.1.3</t>
  </si>
  <si>
    <t>Actividad Principal 2.1.4</t>
  </si>
  <si>
    <t>Actividad Principal 2.1.5</t>
  </si>
  <si>
    <t>Producto 2.2</t>
  </si>
  <si>
    <t>Actividad Principal 2.2.1</t>
  </si>
  <si>
    <t>Actividad Principal 2.2.2</t>
  </si>
  <si>
    <t>Actividad Principal 2.2.3</t>
  </si>
  <si>
    <t>Elaboración e implementación de al menos 60 planes de manejo de finca (PMF), para el fortalecimiento de la ganadería sostenible y la agricultura climáticamente inteligente, incorporando tecnologías y soluciones basadas en la naturaleza en el Pacífico Central y Arco Seco de Panamá</t>
  </si>
  <si>
    <t>Elaborar e implementar al menos 60 planes de manejo de finca que orienten la transición de fincas ganaderas y agrícolas del Pacífico Central y Arco Seco hacia sistemas de producción climáticamente inteligentes resilientes y biodiversos, mediante la incorporación de Soluciones Basadas en la Naturaleza, tecnologías de adaptación climática y mecanismos de capacitación y transferencia de conocimiento, con enfoque de género e interseccionalidad</t>
  </si>
  <si>
    <t>Plan operativo e institucional, Plan de Comunicación y PMFS aprobados; 60 fincas seleccionadas con acta de aceptación; línea base socioeconómica desagregada por sexo y condiciones de discapacidad.</t>
  </si>
  <si>
    <t>$</t>
  </si>
  <si>
    <t>Presupuesto Total de la Actividad (Suma T1 a T11)</t>
  </si>
  <si>
    <t>Plan de instalación y línea base socioeconómica</t>
  </si>
  <si>
    <t>IMPLEMENTACIÓN DE FINCAS MODELO Y ESCUELAS DE CAMPO AGRÍCOLAS</t>
  </si>
  <si>
    <t>IMPLEMENTACIÓN TECNOLÓGICA Y SISTEMA DE MONITOREO AGROAMBIENTAL</t>
  </si>
  <si>
    <t>Trimestre 4 (día 720)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</si>
</sst>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 * #,##0_ ;_ * \-#,##0_ ;_ * &quot;-&quot;_ ;_ @_ "/>
    <numFmt numFmtId="165" formatCode="&quot;B/.&quot;#,##0"/>
    <numFmt numFmtId="166" formatCode="_-&quot;$&quot;* #,##0.00_-;\-&quot;$&quot;* #,##0.00_-;_-&quot;$&quot;* &quot;-&quot;??_-;_-@_-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-* #,##0.00_-;\-* #,##0.00_-;_-* \-??_-;_-@_-"/>
  </numFmts>
  <fonts count="4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Calibri"/>
      <family val="2"/>
      <charset val="1"/>
    </font>
    <font>
      <sz val="12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2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31">
    <xf numFmtId="0" fontId="0" fillId="0" borderId="0"/>
    <xf numFmtId="0" fontId="3" fillId="0" borderId="0"/>
    <xf numFmtId="0" fontId="2" fillId="0" borderId="0"/>
    <xf numFmtId="166" fontId="2" fillId="0" borderId="0"/>
    <xf numFmtId="41" fontId="2" fillId="0" borderId="0"/>
    <xf numFmtId="9" fontId="2" fillId="0" borderId="0"/>
    <xf numFmtId="41" fontId="3" fillId="0" borderId="0"/>
    <xf numFmtId="9" fontId="3" fillId="0" borderId="0"/>
    <xf numFmtId="0" fontId="3" fillId="0" borderId="0"/>
    <xf numFmtId="43" fontId="2" fillId="0" borderId="0"/>
    <xf numFmtId="0" fontId="19" fillId="0" borderId="0"/>
    <xf numFmtId="43" fontId="2" fillId="0" borderId="0"/>
    <xf numFmtId="0" fontId="19" fillId="0" borderId="0"/>
    <xf numFmtId="0" fontId="22" fillId="0" borderId="0">
      <alignment vertical="top"/>
      <protection locked="0"/>
    </xf>
    <xf numFmtId="164" fontId="2" fillId="0" borderId="0"/>
    <xf numFmtId="167" fontId="3" fillId="0" borderId="0"/>
    <xf numFmtId="167" fontId="3" fillId="0" borderId="0"/>
    <xf numFmtId="168" fontId="3" fillId="0" borderId="0"/>
    <xf numFmtId="168" fontId="3" fillId="0" borderId="0"/>
    <xf numFmtId="0" fontId="3" fillId="0" borderId="0"/>
    <xf numFmtId="43" fontId="17" fillId="0" borderId="0"/>
    <xf numFmtId="9" fontId="17" fillId="0" borderId="0"/>
    <xf numFmtId="0" fontId="17" fillId="0" borderId="0"/>
    <xf numFmtId="41" fontId="2" fillId="0" borderId="0"/>
    <xf numFmtId="43" fontId="2" fillId="0" borderId="0"/>
    <xf numFmtId="43" fontId="2" fillId="0" borderId="0"/>
    <xf numFmtId="9" fontId="2" fillId="0" borderId="0"/>
    <xf numFmtId="169" fontId="23" fillId="0" borderId="0"/>
    <xf numFmtId="9" fontId="23" fillId="0" borderId="0"/>
    <xf numFmtId="0" fontId="23" fillId="0" borderId="0"/>
    <xf numFmtId="9" fontId="2" fillId="0" borderId="0"/>
  </cellStyleXfs>
  <cellXfs count="272">
    <xf numFmtId="0" fontId="0" fillId="0" borderId="0" xfId="0"/>
    <xf numFmtId="0" fontId="5" fillId="0" borderId="0" xfId="1" applyFont="1" applyAlignment="1">
      <alignment horizontal="left" vertical="center"/>
    </xf>
    <xf numFmtId="0" fontId="3" fillId="0" borderId="0" xfId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4" borderId="0" xfId="1" applyFont="1" applyFill="1" applyAlignment="1">
      <alignment vertical="center"/>
    </xf>
    <xf numFmtId="0" fontId="6" fillId="0" borderId="0" xfId="1" applyFont="1"/>
    <xf numFmtId="0" fontId="0" fillId="0" borderId="2" xfId="0" applyBorder="1"/>
    <xf numFmtId="0" fontId="0" fillId="0" borderId="0" xfId="0" applyAlignment="1">
      <alignment horizontal="center" vertical="center"/>
    </xf>
    <xf numFmtId="0" fontId="15" fillId="0" borderId="0" xfId="0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1" xfId="0" applyBorder="1"/>
    <xf numFmtId="0" fontId="0" fillId="0" borderId="5" xfId="0" applyBorder="1"/>
    <xf numFmtId="0" fontId="0" fillId="0" borderId="26" xfId="0" applyBorder="1"/>
    <xf numFmtId="0" fontId="0" fillId="0" borderId="27" xfId="0" applyBorder="1"/>
    <xf numFmtId="0" fontId="32" fillId="0" borderId="0" xfId="1" applyFont="1"/>
    <xf numFmtId="0" fontId="33" fillId="0" borderId="0" xfId="1" applyFont="1"/>
    <xf numFmtId="0" fontId="33" fillId="0" borderId="33" xfId="1" applyFont="1" applyBorder="1"/>
    <xf numFmtId="0" fontId="6" fillId="0" borderId="31" xfId="1" applyFont="1" applyBorder="1" applyAlignment="1">
      <alignment horizontal="left"/>
    </xf>
    <xf numFmtId="0" fontId="33" fillId="0" borderId="31" xfId="1" applyFont="1" applyBorder="1" applyAlignment="1">
      <alignment horizontal="left"/>
    </xf>
    <xf numFmtId="0" fontId="32" fillId="0" borderId="34" xfId="1" quotePrefix="1" applyFont="1" applyBorder="1" applyAlignment="1">
      <alignment horizontal="left"/>
    </xf>
    <xf numFmtId="0" fontId="6" fillId="0" borderId="0" xfId="1" applyFont="1" applyAlignment="1">
      <alignment horizontal="right"/>
    </xf>
    <xf numFmtId="0" fontId="6" fillId="0" borderId="35" xfId="1" applyFont="1" applyBorder="1" applyAlignment="1">
      <alignment horizontal="right"/>
    </xf>
    <xf numFmtId="0" fontId="32" fillId="0" borderId="35" xfId="1" applyFont="1" applyBorder="1" applyAlignment="1">
      <alignment horizontal="left"/>
    </xf>
    <xf numFmtId="0" fontId="3" fillId="0" borderId="35" xfId="1" applyBorder="1" applyAlignment="1">
      <alignment horizontal="left"/>
    </xf>
    <xf numFmtId="0" fontId="6" fillId="0" borderId="35" xfId="1" applyFont="1" applyBorder="1" applyAlignment="1">
      <alignment horizontal="left"/>
    </xf>
    <xf numFmtId="0" fontId="32" fillId="0" borderId="31" xfId="1" applyFont="1" applyBorder="1" applyAlignment="1">
      <alignment horizontal="left"/>
    </xf>
    <xf numFmtId="0" fontId="3" fillId="0" borderId="35" xfId="1" applyBorder="1"/>
    <xf numFmtId="0" fontId="6" fillId="0" borderId="0" xfId="1" applyFont="1" applyAlignment="1">
      <alignment horizontal="center" vertical="center"/>
    </xf>
    <xf numFmtId="49" fontId="35" fillId="0" borderId="0" xfId="1" applyNumberFormat="1" applyFont="1" applyAlignment="1">
      <alignment wrapText="1"/>
    </xf>
    <xf numFmtId="0" fontId="37" fillId="0" borderId="0" xfId="1" applyFont="1"/>
    <xf numFmtId="9" fontId="37" fillId="11" borderId="38" xfId="30" applyFont="1" applyFill="1" applyBorder="1" applyAlignment="1">
      <alignment horizontal="center"/>
    </xf>
    <xf numFmtId="0" fontId="37" fillId="0" borderId="22" xfId="1" applyFont="1" applyBorder="1" applyAlignment="1">
      <alignment horizontal="center"/>
    </xf>
    <xf numFmtId="0" fontId="7" fillId="0" borderId="0" xfId="1" applyFont="1"/>
    <xf numFmtId="9" fontId="7" fillId="11" borderId="38" xfId="30" applyFont="1" applyFill="1" applyBorder="1" applyAlignment="1">
      <alignment horizontal="center"/>
    </xf>
    <xf numFmtId="0" fontId="7" fillId="0" borderId="0" xfId="1" applyFont="1" applyAlignment="1">
      <alignment horizontal="right"/>
    </xf>
    <xf numFmtId="0" fontId="7" fillId="0" borderId="22" xfId="1" applyFont="1" applyBorder="1" applyAlignment="1">
      <alignment horizontal="center"/>
    </xf>
    <xf numFmtId="9" fontId="7" fillId="11" borderId="39" xfId="30" applyFont="1" applyFill="1" applyBorder="1" applyAlignment="1">
      <alignment horizontal="center"/>
    </xf>
    <xf numFmtId="0" fontId="7" fillId="0" borderId="15" xfId="1" applyFont="1" applyBorder="1" applyAlignment="1">
      <alignment vertical="center"/>
    </xf>
    <xf numFmtId="0" fontId="7" fillId="0" borderId="11" xfId="1" applyFont="1" applyBorder="1" applyAlignment="1">
      <alignment vertical="center"/>
    </xf>
    <xf numFmtId="0" fontId="37" fillId="0" borderId="15" xfId="1" applyFont="1" applyBorder="1"/>
    <xf numFmtId="0" fontId="37" fillId="0" borderId="15" xfId="1" applyFont="1" applyBorder="1" applyAlignment="1">
      <alignment horizontal="left" wrapText="1"/>
    </xf>
    <xf numFmtId="0" fontId="7" fillId="0" borderId="15" xfId="1" applyFont="1" applyBorder="1" applyAlignment="1">
      <alignment horizontal="right"/>
    </xf>
    <xf numFmtId="0" fontId="16" fillId="7" borderId="10" xfId="0" applyFont="1" applyFill="1" applyBorder="1" applyAlignment="1">
      <alignment vertical="center"/>
    </xf>
    <xf numFmtId="0" fontId="16" fillId="15" borderId="10" xfId="0" applyFont="1" applyFill="1" applyBorder="1" applyAlignment="1">
      <alignment vertical="center" wrapText="1"/>
    </xf>
    <xf numFmtId="0" fontId="16" fillId="14" borderId="10" xfId="0" applyFont="1" applyFill="1" applyBorder="1" applyAlignment="1">
      <alignment horizontal="center" vertical="center" wrapText="1"/>
    </xf>
    <xf numFmtId="0" fontId="26" fillId="14" borderId="10" xfId="0" applyFont="1" applyFill="1" applyBorder="1" applyAlignment="1">
      <alignment horizontal="center" vertical="center" wrapText="1"/>
    </xf>
    <xf numFmtId="0" fontId="26" fillId="8" borderId="10" xfId="0" applyFont="1" applyFill="1" applyBorder="1" applyAlignment="1">
      <alignment horizontal="center" vertical="center" wrapText="1"/>
    </xf>
    <xf numFmtId="49" fontId="16" fillId="0" borderId="10" xfId="0" applyNumberFormat="1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 wrapText="1"/>
    </xf>
    <xf numFmtId="3" fontId="16" fillId="0" borderId="10" xfId="0" applyNumberFormat="1" applyFont="1" applyBorder="1" applyAlignment="1">
      <alignment horizontal="center" vertical="center" wrapText="1"/>
    </xf>
    <xf numFmtId="3" fontId="28" fillId="0" borderId="10" xfId="0" applyNumberFormat="1" applyFont="1" applyBorder="1" applyAlignment="1">
      <alignment horizontal="center" vertical="center" wrapText="1"/>
    </xf>
    <xf numFmtId="1" fontId="28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10" xfId="0" applyFont="1" applyFill="1" applyBorder="1" applyAlignment="1">
      <alignment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3" fontId="14" fillId="0" borderId="10" xfId="0" applyNumberFormat="1" applyFont="1" applyBorder="1" applyAlignment="1">
      <alignment horizontal="center" vertical="center" wrapText="1"/>
    </xf>
    <xf numFmtId="1" fontId="14" fillId="0" borderId="10" xfId="0" applyNumberFormat="1" applyFont="1" applyBorder="1" applyAlignment="1">
      <alignment horizontal="center" vertical="center" wrapText="1"/>
    </xf>
    <xf numFmtId="0" fontId="9" fillId="9" borderId="10" xfId="0" applyFont="1" applyFill="1" applyBorder="1" applyAlignment="1">
      <alignment vertical="center" wrapText="1"/>
    </xf>
    <xf numFmtId="0" fontId="16" fillId="9" borderId="10" xfId="0" applyFont="1" applyFill="1" applyBorder="1" applyAlignment="1">
      <alignment vertical="center" wrapText="1"/>
    </xf>
    <xf numFmtId="0" fontId="12" fillId="9" borderId="10" xfId="0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vertical="center" wrapText="1"/>
    </xf>
    <xf numFmtId="0" fontId="1" fillId="9" borderId="10" xfId="0" applyFont="1" applyFill="1" applyBorder="1" applyAlignment="1">
      <alignment vertical="center" wrapText="1"/>
    </xf>
    <xf numFmtId="3" fontId="16" fillId="15" borderId="10" xfId="0" applyNumberFormat="1" applyFont="1" applyFill="1" applyBorder="1" applyAlignment="1">
      <alignment vertical="center" wrapText="1"/>
    </xf>
    <xf numFmtId="0" fontId="16" fillId="7" borderId="11" xfId="0" applyFont="1" applyFill="1" applyBorder="1" applyAlignment="1">
      <alignment vertical="center"/>
    </xf>
    <xf numFmtId="0" fontId="16" fillId="15" borderId="11" xfId="0" applyFont="1" applyFill="1" applyBorder="1" applyAlignment="1">
      <alignment vertical="center" wrapText="1"/>
    </xf>
    <xf numFmtId="0" fontId="27" fillId="0" borderId="15" xfId="0" applyFont="1" applyBorder="1" applyAlignment="1">
      <alignment vertical="center" wrapText="1"/>
    </xf>
    <xf numFmtId="0" fontId="16" fillId="0" borderId="11" xfId="0" applyFont="1" applyBorder="1" applyAlignment="1">
      <alignment horizontal="justify" vertical="center" wrapText="1"/>
    </xf>
    <xf numFmtId="0" fontId="11" fillId="9" borderId="15" xfId="0" applyFont="1" applyFill="1" applyBorder="1" applyAlignment="1">
      <alignment horizontal="left" vertical="center" wrapText="1" indent="4"/>
    </xf>
    <xf numFmtId="0" fontId="13" fillId="9" borderId="11" xfId="0" applyFont="1" applyFill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horizontal="justify" vertical="center" wrapText="1"/>
    </xf>
    <xf numFmtId="0" fontId="30" fillId="0" borderId="11" xfId="0" applyFont="1" applyBorder="1" applyAlignment="1">
      <alignment vertical="top" wrapText="1"/>
    </xf>
    <xf numFmtId="0" fontId="11" fillId="9" borderId="16" xfId="0" applyFont="1" applyFill="1" applyBorder="1" applyAlignment="1">
      <alignment horizontal="left" vertical="center" wrapText="1" indent="4"/>
    </xf>
    <xf numFmtId="49" fontId="10" fillId="0" borderId="12" xfId="0" applyNumberFormat="1" applyFont="1" applyBorder="1" applyAlignment="1">
      <alignment horizontal="left" vertical="center" wrapText="1"/>
    </xf>
    <xf numFmtId="0" fontId="9" fillId="9" borderId="12" xfId="0" applyFont="1" applyFill="1" applyBorder="1" applyAlignment="1">
      <alignment vertical="center" wrapText="1"/>
    </xf>
    <xf numFmtId="3" fontId="10" fillId="0" borderId="12" xfId="0" applyNumberFormat="1" applyFont="1" applyBorder="1" applyAlignment="1">
      <alignment horizontal="center" vertical="center" wrapText="1"/>
    </xf>
    <xf numFmtId="3" fontId="14" fillId="0" borderId="12" xfId="0" applyNumberFormat="1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wrapText="1"/>
    </xf>
    <xf numFmtId="0" fontId="13" fillId="9" borderId="13" xfId="0" applyFont="1" applyFill="1" applyBorder="1" applyAlignment="1">
      <alignment vertical="center" wrapText="1"/>
    </xf>
    <xf numFmtId="0" fontId="11" fillId="9" borderId="0" xfId="0" applyFont="1" applyFill="1" applyAlignment="1">
      <alignment horizontal="left" vertical="center" wrapText="1" indent="4"/>
    </xf>
    <xf numFmtId="49" fontId="10" fillId="0" borderId="0" xfId="0" applyNumberFormat="1" applyFont="1" applyAlignment="1">
      <alignment horizontal="left" vertical="center" wrapText="1"/>
    </xf>
    <xf numFmtId="0" fontId="9" fillId="9" borderId="0" xfId="0" applyFont="1" applyFill="1" applyAlignment="1">
      <alignment vertical="center" wrapText="1"/>
    </xf>
    <xf numFmtId="3" fontId="10" fillId="0" borderId="0" xfId="0" applyNumberFormat="1" applyFont="1" applyAlignment="1">
      <alignment horizontal="center" vertical="center" wrapText="1"/>
    </xf>
    <xf numFmtId="3" fontId="14" fillId="0" borderId="0" xfId="0" applyNumberFormat="1" applyFont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0" fontId="13" fillId="9" borderId="0" xfId="0" applyFont="1" applyFill="1" applyAlignment="1">
      <alignment vertical="center" wrapText="1"/>
    </xf>
    <xf numFmtId="0" fontId="8" fillId="9" borderId="10" xfId="0" applyFont="1" applyFill="1" applyBorder="1" applyAlignment="1">
      <alignment vertical="center" wrapText="1"/>
    </xf>
    <xf numFmtId="0" fontId="16" fillId="7" borderId="8" xfId="0" applyFont="1" applyFill="1" applyBorder="1" applyAlignment="1">
      <alignment vertical="center"/>
    </xf>
    <xf numFmtId="0" fontId="16" fillId="7" borderId="9" xfId="0" applyFont="1" applyFill="1" applyBorder="1" applyAlignment="1">
      <alignment vertical="center"/>
    </xf>
    <xf numFmtId="0" fontId="16" fillId="9" borderId="11" xfId="0" applyFont="1" applyFill="1" applyBorder="1" applyAlignment="1">
      <alignment vertical="center" wrapText="1"/>
    </xf>
    <xf numFmtId="0" fontId="8" fillId="9" borderId="11" xfId="0" applyFont="1" applyFill="1" applyBorder="1" applyAlignment="1">
      <alignment vertical="center" wrapText="1"/>
    </xf>
    <xf numFmtId="0" fontId="8" fillId="9" borderId="12" xfId="0" applyFont="1" applyFill="1" applyBorder="1" applyAlignment="1">
      <alignment vertical="center" wrapText="1"/>
    </xf>
    <xf numFmtId="0" fontId="8" fillId="9" borderId="13" xfId="0" applyFont="1" applyFill="1" applyBorder="1" applyAlignment="1">
      <alignment vertical="center" wrapText="1"/>
    </xf>
    <xf numFmtId="49" fontId="36" fillId="0" borderId="0" xfId="1" applyNumberFormat="1" applyFont="1" applyAlignment="1">
      <alignment wrapText="1"/>
    </xf>
    <xf numFmtId="0" fontId="37" fillId="11" borderId="16" xfId="1" applyFont="1" applyFill="1" applyBorder="1" applyAlignment="1">
      <alignment vertical="center" wrapText="1"/>
    </xf>
    <xf numFmtId="0" fontId="37" fillId="11" borderId="12" xfId="1" applyFont="1" applyFill="1" applyBorder="1" applyAlignment="1">
      <alignment vertical="center" wrapText="1"/>
    </xf>
    <xf numFmtId="0" fontId="18" fillId="16" borderId="10" xfId="0" applyFont="1" applyFill="1" applyBorder="1" applyAlignment="1">
      <alignment horizontal="center" vertical="center" wrapText="1"/>
    </xf>
    <xf numFmtId="0" fontId="3" fillId="0" borderId="0" xfId="1" applyAlignment="1">
      <alignment wrapText="1"/>
    </xf>
    <xf numFmtId="0" fontId="35" fillId="16" borderId="7" xfId="1" applyFont="1" applyFill="1" applyBorder="1" applyAlignment="1">
      <alignment vertical="center" wrapText="1"/>
    </xf>
    <xf numFmtId="0" fontId="35" fillId="3" borderId="16" xfId="1" applyFont="1" applyFill="1" applyBorder="1" applyAlignment="1">
      <alignment vertical="center" wrapText="1"/>
    </xf>
    <xf numFmtId="0" fontId="35" fillId="3" borderId="15" xfId="1" applyFont="1" applyFill="1" applyBorder="1" applyAlignment="1">
      <alignment vertical="center" wrapText="1"/>
    </xf>
    <xf numFmtId="0" fontId="34" fillId="3" borderId="15" xfId="1" applyFont="1" applyFill="1" applyBorder="1" applyAlignment="1">
      <alignment horizontal="center" vertical="center" wrapText="1"/>
    </xf>
    <xf numFmtId="0" fontId="34" fillId="3" borderId="10" xfId="1" applyFont="1" applyFill="1" applyBorder="1" applyAlignment="1">
      <alignment vertical="center" wrapText="1"/>
    </xf>
    <xf numFmtId="0" fontId="34" fillId="3" borderId="11" xfId="1" applyFont="1" applyFill="1" applyBorder="1" applyAlignment="1">
      <alignment horizontal="center" vertical="center" wrapText="1"/>
    </xf>
    <xf numFmtId="0" fontId="37" fillId="11" borderId="13" xfId="1" applyFont="1" applyFill="1" applyBorder="1"/>
    <xf numFmtId="0" fontId="7" fillId="3" borderId="15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vertical="center" wrapText="1"/>
    </xf>
    <xf numFmtId="0" fontId="7" fillId="3" borderId="11" xfId="1" applyFont="1" applyFill="1" applyBorder="1" applyAlignment="1">
      <alignment horizontal="center" vertical="center" wrapText="1"/>
    </xf>
    <xf numFmtId="0" fontId="37" fillId="11" borderId="11" xfId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37" fillId="11" borderId="10" xfId="1" applyFont="1" applyFill="1" applyBorder="1" applyAlignment="1">
      <alignment horizontal="center" vertical="center"/>
    </xf>
    <xf numFmtId="0" fontId="37" fillId="0" borderId="11" xfId="1" applyFont="1" applyBorder="1"/>
    <xf numFmtId="0" fontId="37" fillId="13" borderId="12" xfId="1" applyFont="1" applyFill="1" applyBorder="1" applyAlignment="1">
      <alignment horizontal="center" vertical="center"/>
    </xf>
    <xf numFmtId="0" fontId="37" fillId="0" borderId="13" xfId="1" applyFont="1" applyBorder="1"/>
    <xf numFmtId="0" fontId="37" fillId="0" borderId="10" xfId="1" applyFont="1" applyBorder="1" applyAlignment="1">
      <alignment horizontal="center" vertical="center"/>
    </xf>
    <xf numFmtId="0" fontId="37" fillId="0" borderId="12" xfId="1" applyFont="1" applyBorder="1"/>
    <xf numFmtId="0" fontId="37" fillId="11" borderId="10" xfId="1" applyFont="1" applyFill="1" applyBorder="1" applyAlignment="1">
      <alignment vertical="center" wrapText="1"/>
    </xf>
    <xf numFmtId="0" fontId="37" fillId="11" borderId="12" xfId="1" applyFont="1" applyFill="1" applyBorder="1" applyAlignment="1">
      <alignment wrapText="1"/>
    </xf>
    <xf numFmtId="0" fontId="35" fillId="16" borderId="10" xfId="1" applyFont="1" applyFill="1" applyBorder="1" applyAlignment="1">
      <alignment vertical="center" wrapText="1"/>
    </xf>
    <xf numFmtId="0" fontId="35" fillId="3" borderId="10" xfId="1" applyFont="1" applyFill="1" applyBorder="1" applyAlignment="1">
      <alignment vertical="center" wrapText="1"/>
    </xf>
    <xf numFmtId="0" fontId="37" fillId="11" borderId="10" xfId="1" applyFont="1" applyFill="1" applyBorder="1"/>
    <xf numFmtId="0" fontId="35" fillId="13" borderId="7" xfId="1" applyFont="1" applyFill="1" applyBorder="1" applyAlignment="1">
      <alignment horizontal="center" vertical="center" wrapText="1"/>
    </xf>
    <xf numFmtId="0" fontId="35" fillId="13" borderId="8" xfId="1" applyFont="1" applyFill="1" applyBorder="1" applyAlignment="1">
      <alignment vertical="center" wrapText="1"/>
    </xf>
    <xf numFmtId="0" fontId="35" fillId="13" borderId="9" xfId="1" applyFont="1" applyFill="1" applyBorder="1" applyAlignment="1">
      <alignment horizontal="center" vertical="center" wrapText="1"/>
    </xf>
    <xf numFmtId="0" fontId="35" fillId="0" borderId="0" xfId="1" applyFont="1" applyAlignment="1">
      <alignment horizontal="center" wrapText="1"/>
    </xf>
    <xf numFmtId="3" fontId="37" fillId="0" borderId="10" xfId="1" applyNumberFormat="1" applyFont="1" applyBorder="1" applyAlignment="1">
      <alignment horizontal="center" vertical="center"/>
    </xf>
    <xf numFmtId="3" fontId="37" fillId="11" borderId="10" xfId="1" applyNumberFormat="1" applyFont="1" applyFill="1" applyBorder="1" applyAlignment="1">
      <alignment horizontal="center" vertical="center"/>
    </xf>
    <xf numFmtId="3" fontId="37" fillId="13" borderId="12" xfId="1" applyNumberFormat="1" applyFont="1" applyFill="1" applyBorder="1" applyAlignment="1">
      <alignment horizontal="center" vertical="center"/>
    </xf>
    <xf numFmtId="3" fontId="37" fillId="12" borderId="12" xfId="1" applyNumberFormat="1" applyFont="1" applyFill="1" applyBorder="1" applyAlignment="1">
      <alignment horizontal="center" vertical="center"/>
    </xf>
    <xf numFmtId="3" fontId="37" fillId="0" borderId="12" xfId="1" applyNumberFormat="1" applyFont="1" applyBorder="1"/>
    <xf numFmtId="0" fontId="32" fillId="17" borderId="0" xfId="1" applyFont="1" applyFill="1"/>
    <xf numFmtId="0" fontId="7" fillId="0" borderId="23" xfId="1" applyFont="1" applyBorder="1"/>
    <xf numFmtId="0" fontId="33" fillId="0" borderId="37" xfId="1" applyFont="1" applyBorder="1"/>
    <xf numFmtId="9" fontId="33" fillId="0" borderId="41" xfId="1" applyNumberFormat="1" applyFont="1" applyBorder="1"/>
    <xf numFmtId="0" fontId="37" fillId="11" borderId="15" xfId="1" applyFont="1" applyFill="1" applyBorder="1" applyAlignment="1">
      <alignment horizontal="center" vertical="center" wrapText="1"/>
    </xf>
    <xf numFmtId="3" fontId="37" fillId="0" borderId="11" xfId="1" applyNumberFormat="1" applyFont="1" applyBorder="1"/>
    <xf numFmtId="3" fontId="37" fillId="0" borderId="11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0" fontId="34" fillId="11" borderId="15" xfId="1" applyFont="1" applyFill="1" applyBorder="1" applyAlignment="1">
      <alignment horizontal="left"/>
    </xf>
    <xf numFmtId="3" fontId="34" fillId="11" borderId="11" xfId="1" applyNumberFormat="1" applyFont="1" applyFill="1" applyBorder="1"/>
    <xf numFmtId="0" fontId="34" fillId="11" borderId="15" xfId="1" applyFont="1" applyFill="1" applyBorder="1"/>
    <xf numFmtId="3" fontId="34" fillId="11" borderId="11" xfId="1" applyNumberFormat="1" applyFont="1" applyFill="1" applyBorder="1" applyAlignment="1">
      <alignment horizontal="right"/>
    </xf>
    <xf numFmtId="0" fontId="35" fillId="11" borderId="16" xfId="1" applyFont="1" applyFill="1" applyBorder="1" applyAlignment="1">
      <alignment horizontal="right"/>
    </xf>
    <xf numFmtId="3" fontId="35" fillId="11" borderId="13" xfId="1" applyNumberFormat="1" applyFont="1" applyFill="1" applyBorder="1" applyAlignment="1">
      <alignment horizontal="right"/>
    </xf>
    <xf numFmtId="0" fontId="34" fillId="0" borderId="15" xfId="1" applyFont="1" applyBorder="1" applyAlignment="1">
      <alignment horizontal="right"/>
    </xf>
    <xf numFmtId="3" fontId="34" fillId="0" borderId="11" xfId="1" applyNumberFormat="1" applyFont="1" applyBorder="1" applyAlignment="1">
      <alignment horizontal="right"/>
    </xf>
    <xf numFmtId="0" fontId="38" fillId="11" borderId="46" xfId="1" applyFont="1" applyFill="1" applyBorder="1" applyAlignment="1">
      <alignment vertical="center" wrapText="1"/>
    </xf>
    <xf numFmtId="0" fontId="38" fillId="11" borderId="19" xfId="1" applyFont="1" applyFill="1" applyBorder="1" applyAlignment="1">
      <alignment vertical="center" wrapText="1"/>
    </xf>
    <xf numFmtId="0" fontId="37" fillId="11" borderId="12" xfId="1" applyFont="1" applyFill="1" applyBorder="1" applyAlignment="1">
      <alignment horizontal="center" vertical="center" wrapText="1"/>
    </xf>
    <xf numFmtId="0" fontId="34" fillId="3" borderId="10" xfId="1" applyFont="1" applyFill="1" applyBorder="1" applyAlignment="1">
      <alignment horizontal="center" vertical="center" wrapText="1"/>
    </xf>
    <xf numFmtId="0" fontId="37" fillId="11" borderId="10" xfId="1" applyFont="1" applyFill="1" applyBorder="1" applyAlignment="1">
      <alignment horizontal="center" vertical="center" wrapText="1"/>
    </xf>
    <xf numFmtId="0" fontId="34" fillId="13" borderId="10" xfId="1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36" fillId="0" borderId="0" xfId="1" applyFont="1" applyAlignment="1">
      <alignment horizontal="center"/>
    </xf>
    <xf numFmtId="165" fontId="16" fillId="7" borderId="10" xfId="0" applyNumberFormat="1" applyFont="1" applyFill="1" applyBorder="1" applyAlignment="1">
      <alignment vertical="center"/>
    </xf>
    <xf numFmtId="165" fontId="16" fillId="15" borderId="10" xfId="0" applyNumberFormat="1" applyFont="1" applyFill="1" applyBorder="1" applyAlignment="1">
      <alignment vertical="center" wrapText="1"/>
    </xf>
    <xf numFmtId="165" fontId="16" fillId="7" borderId="8" xfId="0" applyNumberFormat="1" applyFont="1" applyFill="1" applyBorder="1" applyAlignment="1">
      <alignment vertical="center"/>
    </xf>
    <xf numFmtId="0" fontId="15" fillId="0" borderId="0" xfId="0" applyFont="1" applyAlignment="1">
      <alignment wrapText="1"/>
    </xf>
    <xf numFmtId="0" fontId="0" fillId="0" borderId="0" xfId="0" applyAlignment="1">
      <alignment wrapText="1"/>
    </xf>
    <xf numFmtId="0" fontId="36" fillId="0" borderId="0" xfId="1" applyFont="1" applyAlignment="1">
      <alignment wrapText="1"/>
    </xf>
    <xf numFmtId="0" fontId="1" fillId="11" borderId="10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8" fillId="16" borderId="7" xfId="0" applyFont="1" applyFill="1" applyBorder="1" applyAlignment="1">
      <alignment horizontal="center" vertical="center" wrapText="1"/>
    </xf>
    <xf numFmtId="0" fontId="18" fillId="16" borderId="9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wrapText="1"/>
    </xf>
    <xf numFmtId="0" fontId="1" fillId="11" borderId="11" xfId="0" applyFont="1" applyFill="1" applyBorder="1" applyAlignment="1">
      <alignment wrapText="1"/>
    </xf>
    <xf numFmtId="0" fontId="1" fillId="11" borderId="16" xfId="0" applyFont="1" applyFill="1" applyBorder="1" applyAlignment="1">
      <alignment wrapText="1"/>
    </xf>
    <xf numFmtId="0" fontId="1" fillId="11" borderId="12" xfId="0" applyFont="1" applyFill="1" applyBorder="1" applyAlignment="1">
      <alignment wrapText="1"/>
    </xf>
    <xf numFmtId="0" fontId="1" fillId="11" borderId="13" xfId="0" applyFont="1" applyFill="1" applyBorder="1" applyAlignment="1">
      <alignment wrapText="1"/>
    </xf>
    <xf numFmtId="0" fontId="37" fillId="11" borderId="10" xfId="1" applyFont="1" applyFill="1" applyBorder="1" applyAlignment="1">
      <alignment horizontal="justify" vertical="center" wrapText="1"/>
    </xf>
    <xf numFmtId="0" fontId="37" fillId="11" borderId="16" xfId="1" applyFont="1" applyFill="1" applyBorder="1" applyAlignment="1">
      <alignment horizontal="justify" vertical="center" wrapText="1"/>
    </xf>
    <xf numFmtId="0" fontId="37" fillId="0" borderId="11" xfId="1" applyFont="1" applyBorder="1" applyAlignment="1">
      <alignment vertical="center"/>
    </xf>
    <xf numFmtId="0" fontId="3" fillId="0" borderId="0" xfId="1" applyAlignment="1">
      <alignment vertical="center"/>
    </xf>
    <xf numFmtId="49" fontId="36" fillId="0" borderId="16" xfId="1" applyNumberFormat="1" applyFont="1" applyBorder="1" applyAlignment="1">
      <alignment horizontal="center" wrapText="1"/>
    </xf>
    <xf numFmtId="0" fontId="0" fillId="0" borderId="45" xfId="0" applyBorder="1" applyAlignment="1">
      <alignment wrapText="1"/>
    </xf>
    <xf numFmtId="0" fontId="0" fillId="0" borderId="20" xfId="0" applyBorder="1" applyAlignment="1">
      <alignment wrapText="1"/>
    </xf>
    <xf numFmtId="0" fontId="36" fillId="0" borderId="7" xfId="1" applyFont="1" applyBorder="1" applyAlignment="1">
      <alignment horizontal="center" wrapText="1"/>
    </xf>
    <xf numFmtId="0" fontId="0" fillId="0" borderId="47" xfId="0" applyBorder="1" applyAlignment="1">
      <alignment wrapText="1"/>
    </xf>
    <xf numFmtId="0" fontId="0" fillId="0" borderId="51" xfId="0" applyBorder="1" applyAlignment="1">
      <alignment wrapText="1"/>
    </xf>
    <xf numFmtId="0" fontId="36" fillId="0" borderId="50" xfId="1" applyFont="1" applyBorder="1" applyAlignment="1">
      <alignment horizontal="center"/>
    </xf>
    <xf numFmtId="0" fontId="0" fillId="0" borderId="50" xfId="0" applyBorder="1"/>
    <xf numFmtId="0" fontId="35" fillId="0" borderId="52" xfId="1" applyFont="1" applyBorder="1" applyAlignment="1">
      <alignment horizontal="center" wrapText="1"/>
    </xf>
    <xf numFmtId="0" fontId="0" fillId="0" borderId="44" xfId="0" applyBorder="1"/>
    <xf numFmtId="0" fontId="7" fillId="3" borderId="10" xfId="1" applyFont="1" applyFill="1" applyBorder="1" applyAlignment="1">
      <alignment horizontal="center" vertical="center" wrapText="1"/>
    </xf>
    <xf numFmtId="0" fontId="0" fillId="0" borderId="21" xfId="0" applyBorder="1"/>
    <xf numFmtId="0" fontId="0" fillId="0" borderId="18" xfId="0" applyBorder="1"/>
    <xf numFmtId="0" fontId="34" fillId="3" borderId="10" xfId="1" applyFont="1" applyFill="1" applyBorder="1" applyAlignment="1">
      <alignment horizontal="center" vertical="center" wrapText="1"/>
    </xf>
    <xf numFmtId="0" fontId="37" fillId="11" borderId="12" xfId="1" applyFont="1" applyFill="1" applyBorder="1" applyAlignment="1">
      <alignment horizontal="center" vertical="center" wrapText="1"/>
    </xf>
    <xf numFmtId="0" fontId="0" fillId="0" borderId="45" xfId="0" applyBorder="1"/>
    <xf numFmtId="0" fontId="0" fillId="0" borderId="20" xfId="0" applyBorder="1"/>
    <xf numFmtId="0" fontId="37" fillId="11" borderId="11" xfId="1" applyFont="1" applyFill="1" applyBorder="1" applyAlignment="1">
      <alignment horizontal="center" vertical="center" wrapText="1"/>
    </xf>
    <xf numFmtId="0" fontId="0" fillId="0" borderId="42" xfId="0" applyBorder="1"/>
    <xf numFmtId="0" fontId="35" fillId="0" borderId="52" xfId="1" applyFont="1" applyBorder="1" applyAlignment="1">
      <alignment horizontal="center" vertical="top" wrapText="1"/>
    </xf>
    <xf numFmtId="0" fontId="0" fillId="0" borderId="43" xfId="0" applyBorder="1"/>
    <xf numFmtId="0" fontId="35" fillId="3" borderId="7" xfId="1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51" xfId="0" applyBorder="1"/>
    <xf numFmtId="0" fontId="38" fillId="11" borderId="11" xfId="1" applyFont="1" applyFill="1" applyBorder="1" applyAlignment="1">
      <alignment horizontal="center" vertical="center" wrapText="1"/>
    </xf>
    <xf numFmtId="0" fontId="38" fillId="11" borderId="9" xfId="1" applyFont="1" applyFill="1" applyBorder="1" applyAlignment="1">
      <alignment horizontal="center" vertical="center" wrapText="1"/>
    </xf>
    <xf numFmtId="0" fontId="0" fillId="0" borderId="48" xfId="0" applyBorder="1"/>
    <xf numFmtId="0" fontId="38" fillId="11" borderId="10" xfId="1" applyFont="1" applyFill="1" applyBorder="1" applyAlignment="1">
      <alignment horizontal="justify" vertical="center" wrapText="1"/>
    </xf>
    <xf numFmtId="0" fontId="0" fillId="0" borderId="21" xfId="0" applyBorder="1" applyAlignment="1">
      <alignment horizontal="justify"/>
    </xf>
    <xf numFmtId="0" fontId="0" fillId="0" borderId="18" xfId="0" applyBorder="1" applyAlignment="1">
      <alignment horizontal="justify"/>
    </xf>
    <xf numFmtId="0" fontId="35" fillId="13" borderId="8" xfId="1" applyFont="1" applyFill="1" applyBorder="1" applyAlignment="1">
      <alignment horizontal="center" vertical="center" wrapText="1"/>
    </xf>
    <xf numFmtId="0" fontId="37" fillId="11" borderId="15" xfId="1" applyFont="1" applyFill="1" applyBorder="1" applyAlignment="1">
      <alignment horizontal="justify" vertical="center" wrapText="1"/>
    </xf>
    <xf numFmtId="0" fontId="0" fillId="0" borderId="21" xfId="0" applyBorder="1" applyAlignment="1">
      <alignment horizontal="justify" vertical="center"/>
    </xf>
    <xf numFmtId="0" fontId="0" fillId="0" borderId="18" xfId="0" applyBorder="1" applyAlignment="1">
      <alignment horizontal="justify" vertical="center"/>
    </xf>
    <xf numFmtId="0" fontId="36" fillId="3" borderId="7" xfId="1" applyFont="1" applyFill="1" applyBorder="1" applyAlignment="1">
      <alignment horizontal="center" vertical="center" wrapText="1"/>
    </xf>
    <xf numFmtId="0" fontId="7" fillId="0" borderId="16" xfId="1" applyFont="1" applyBorder="1" applyAlignment="1">
      <alignment horizontal="right"/>
    </xf>
    <xf numFmtId="0" fontId="37" fillId="11" borderId="15" xfId="1" applyFont="1" applyFill="1" applyBorder="1" applyAlignment="1">
      <alignment horizontal="justify" wrapText="1"/>
    </xf>
    <xf numFmtId="0" fontId="37" fillId="11" borderId="10" xfId="1" applyFont="1" applyFill="1" applyBorder="1" applyAlignment="1">
      <alignment horizontal="center" vertical="center" wrapText="1"/>
    </xf>
    <xf numFmtId="0" fontId="37" fillId="11" borderId="10" xfId="1" applyFont="1" applyFill="1" applyBorder="1" applyAlignment="1">
      <alignment horizontal="justify" vertical="center" wrapText="1"/>
    </xf>
    <xf numFmtId="0" fontId="37" fillId="11" borderId="15" xfId="1" applyFont="1" applyFill="1" applyBorder="1" applyAlignment="1">
      <alignment horizontal="left" wrapText="1"/>
    </xf>
    <xf numFmtId="0" fontId="34" fillId="13" borderId="15" xfId="1" applyFont="1" applyFill="1" applyBorder="1" applyAlignment="1">
      <alignment horizontal="center" vertical="center" wrapText="1"/>
    </xf>
    <xf numFmtId="0" fontId="7" fillId="11" borderId="38" xfId="1" applyFont="1" applyFill="1" applyBorder="1" applyAlignment="1">
      <alignment horizontal="center" vertical="center" wrapText="1"/>
    </xf>
    <xf numFmtId="0" fontId="37" fillId="11" borderId="12" xfId="1" applyFont="1" applyFill="1" applyBorder="1" applyAlignment="1">
      <alignment horizontal="justify" vertical="center" wrapText="1"/>
    </xf>
    <xf numFmtId="0" fontId="0" fillId="0" borderId="45" xfId="0" applyBorder="1" applyAlignment="1">
      <alignment horizontal="justify"/>
    </xf>
    <xf numFmtId="0" fontId="0" fillId="0" borderId="20" xfId="0" applyBorder="1" applyAlignment="1">
      <alignment horizontal="justify"/>
    </xf>
    <xf numFmtId="0" fontId="39" fillId="16" borderId="0" xfId="1" applyFont="1" applyFill="1" applyAlignment="1">
      <alignment horizontal="center" vertical="center" wrapText="1"/>
    </xf>
    <xf numFmtId="0" fontId="3" fillId="0" borderId="0" xfId="1"/>
    <xf numFmtId="0" fontId="34" fillId="0" borderId="10" xfId="1" applyFont="1" applyBorder="1" applyAlignment="1">
      <alignment horizontal="center"/>
    </xf>
    <xf numFmtId="49" fontId="35" fillId="17" borderId="53" xfId="1" applyNumberFormat="1" applyFont="1" applyFill="1" applyBorder="1" applyAlignment="1">
      <alignment horizontal="center" vertical="center" wrapText="1"/>
    </xf>
    <xf numFmtId="0" fontId="0" fillId="0" borderId="36" xfId="0" applyBorder="1"/>
    <xf numFmtId="0" fontId="0" fillId="0" borderId="14" xfId="0" applyBorder="1"/>
    <xf numFmtId="49" fontId="35" fillId="0" borderId="17" xfId="1" applyNumberFormat="1" applyFont="1" applyBorder="1" applyAlignment="1">
      <alignment horizontal="center" vertical="top" wrapText="1"/>
    </xf>
    <xf numFmtId="0" fontId="0" fillId="0" borderId="6" xfId="0" applyBorder="1"/>
    <xf numFmtId="0" fontId="36" fillId="16" borderId="53" xfId="1" applyFont="1" applyFill="1" applyBorder="1" applyAlignment="1">
      <alignment horizontal="center" vertical="center"/>
    </xf>
    <xf numFmtId="49" fontId="7" fillId="17" borderId="40" xfId="1" applyNumberFormat="1" applyFont="1" applyFill="1" applyBorder="1" applyAlignment="1">
      <alignment horizontal="center" vertical="center" wrapText="1"/>
    </xf>
    <xf numFmtId="0" fontId="0" fillId="0" borderId="40" xfId="0" applyBorder="1"/>
    <xf numFmtId="49" fontId="7" fillId="17" borderId="49" xfId="1" applyNumberFormat="1" applyFont="1" applyFill="1" applyBorder="1" applyAlignment="1">
      <alignment horizontal="center" vertical="center" wrapText="1"/>
    </xf>
    <xf numFmtId="0" fontId="0" fillId="0" borderId="49" xfId="0" applyBorder="1"/>
    <xf numFmtId="0" fontId="16" fillId="8" borderId="10" xfId="0" applyFont="1" applyFill="1" applyBorder="1" applyAlignment="1">
      <alignment horizontal="center" vertical="center" wrapText="1"/>
    </xf>
    <xf numFmtId="0" fontId="0" fillId="0" borderId="54" xfId="0" applyBorder="1"/>
    <xf numFmtId="0" fontId="16" fillId="7" borderId="7" xfId="0" applyFont="1" applyFill="1" applyBorder="1" applyAlignment="1">
      <alignment horizontal="left" vertical="center"/>
    </xf>
    <xf numFmtId="0" fontId="16" fillId="2" borderId="26" xfId="0" applyFont="1" applyFill="1" applyBorder="1" applyAlignment="1">
      <alignment horizontal="center" vertical="center"/>
    </xf>
    <xf numFmtId="0" fontId="0" fillId="0" borderId="4" xfId="0" applyBorder="1"/>
    <xf numFmtId="0" fontId="20" fillId="5" borderId="57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16" fillId="15" borderId="15" xfId="0" applyFont="1" applyFill="1" applyBorder="1" applyAlignment="1">
      <alignment horizontal="left" vertical="center" wrapText="1"/>
    </xf>
    <xf numFmtId="0" fontId="16" fillId="10" borderId="56" xfId="0" applyFont="1" applyFill="1" applyBorder="1" applyAlignment="1">
      <alignment horizontal="left"/>
    </xf>
    <xf numFmtId="0" fontId="0" fillId="0" borderId="3" xfId="0" applyBorder="1"/>
    <xf numFmtId="0" fontId="0" fillId="0" borderId="32" xfId="0" applyBorder="1"/>
    <xf numFmtId="0" fontId="16" fillId="8" borderId="11" xfId="0" applyFont="1" applyFill="1" applyBorder="1" applyAlignment="1">
      <alignment horizontal="center" vertical="center" wrapText="1"/>
    </xf>
    <xf numFmtId="0" fontId="0" fillId="0" borderId="55" xfId="0" applyBorder="1"/>
    <xf numFmtId="0" fontId="16" fillId="7" borderId="15" xfId="0" applyFont="1" applyFill="1" applyBorder="1" applyAlignment="1">
      <alignment horizontal="left" vertical="center"/>
    </xf>
    <xf numFmtId="0" fontId="16" fillId="8" borderId="15" xfId="0" applyFont="1" applyFill="1" applyBorder="1" applyAlignment="1">
      <alignment horizontal="center" vertical="center" wrapText="1"/>
    </xf>
    <xf numFmtId="0" fontId="0" fillId="0" borderId="59" xfId="0" applyBorder="1"/>
    <xf numFmtId="0" fontId="36" fillId="0" borderId="0" xfId="1" applyFont="1" applyAlignment="1">
      <alignment horizontal="center"/>
    </xf>
    <xf numFmtId="0" fontId="0" fillId="0" borderId="0" xfId="0"/>
    <xf numFmtId="0" fontId="16" fillId="0" borderId="26" xfId="0" applyFont="1" applyBorder="1" applyAlignment="1">
      <alignment horizontal="left" vertical="center"/>
    </xf>
    <xf numFmtId="0" fontId="25" fillId="0" borderId="57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31" fillId="6" borderId="7" xfId="0" applyFont="1" applyFill="1" applyBorder="1" applyAlignment="1">
      <alignment horizontal="center" vertical="center"/>
    </xf>
    <xf numFmtId="0" fontId="34" fillId="0" borderId="0" xfId="1" applyFont="1" applyAlignment="1">
      <alignment horizontal="center"/>
    </xf>
    <xf numFmtId="0" fontId="24" fillId="0" borderId="29" xfId="0" applyFont="1" applyBorder="1" applyAlignment="1">
      <alignment horizontal="left" vertical="center" wrapText="1"/>
    </xf>
    <xf numFmtId="0" fontId="0" fillId="0" borderId="60" xfId="0" applyBorder="1"/>
    <xf numFmtId="0" fontId="0" fillId="0" borderId="58" xfId="0" applyBorder="1"/>
    <xf numFmtId="49" fontId="36" fillId="0" borderId="34" xfId="1" applyNumberFormat="1" applyFont="1" applyBorder="1" applyAlignment="1">
      <alignment horizontal="center" vertical="top" wrapText="1"/>
    </xf>
    <xf numFmtId="0" fontId="24" fillId="0" borderId="2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</cellXfs>
  <cellStyles count="31">
    <cellStyle name="Comma" xfId="11" xr:uid="{00000000-0005-0000-0000-00000B000000}"/>
    <cellStyle name="Hipervínculo 2" xfId="13" xr:uid="{00000000-0005-0000-0000-00000E000000}"/>
    <cellStyle name="Millares [0] 2" xfId="6" xr:uid="{00000000-0005-0000-0000-000006000000}"/>
    <cellStyle name="Millares [0] 2 3" xfId="4" xr:uid="{00000000-0005-0000-0000-000004000000}"/>
    <cellStyle name="Millares [0] 3" xfId="14" xr:uid="{00000000-0005-0000-0000-00000F000000}"/>
    <cellStyle name="Millares [0] 4" xfId="23" xr:uid="{00000000-0005-0000-0000-000018000000}"/>
    <cellStyle name="Millares 2" xfId="9" xr:uid="{00000000-0005-0000-0000-000009000000}"/>
    <cellStyle name="Millares 3" xfId="15" xr:uid="{00000000-0005-0000-0000-000010000000}"/>
    <cellStyle name="Millares 4" xfId="16" xr:uid="{00000000-0005-0000-0000-000011000000}"/>
    <cellStyle name="Millares 5" xfId="20" xr:uid="{00000000-0005-0000-0000-000015000000}"/>
    <cellStyle name="Millares 6" xfId="24" xr:uid="{00000000-0005-0000-0000-000019000000}"/>
    <cellStyle name="Millares 7" xfId="25" xr:uid="{00000000-0005-0000-0000-00001A000000}"/>
    <cellStyle name="Millares 8" xfId="27" xr:uid="{00000000-0005-0000-0000-00001C000000}"/>
    <cellStyle name="Moneda 2" xfId="17" xr:uid="{00000000-0005-0000-0000-000012000000}"/>
    <cellStyle name="Moneda 3" xfId="18" xr:uid="{00000000-0005-0000-0000-000013000000}"/>
    <cellStyle name="Moneda 5 2" xfId="3" xr:uid="{00000000-0005-0000-0000-000003000000}"/>
    <cellStyle name="Normal" xfId="0" builtinId="0"/>
    <cellStyle name="Normal 2" xfId="1" xr:uid="{00000000-0005-0000-0000-000001000000}"/>
    <cellStyle name="Normal 2 2" xfId="10" xr:uid="{00000000-0005-0000-0000-00000A000000}"/>
    <cellStyle name="Normal 2 3" xfId="12" xr:uid="{00000000-0005-0000-0000-00000C000000}"/>
    <cellStyle name="Normal 23 2" xfId="2" xr:uid="{00000000-0005-0000-0000-000002000000}"/>
    <cellStyle name="Normal 3" xfId="8" xr:uid="{00000000-0005-0000-0000-000008000000}"/>
    <cellStyle name="Normal 4" xfId="19" xr:uid="{00000000-0005-0000-0000-000014000000}"/>
    <cellStyle name="Normal 5" xfId="22" xr:uid="{00000000-0005-0000-0000-000017000000}"/>
    <cellStyle name="Normal 6" xfId="29" xr:uid="{00000000-0005-0000-0000-00001E000000}"/>
    <cellStyle name="Percent" xfId="26" xr:uid="{00000000-0005-0000-0000-00001B000000}"/>
    <cellStyle name="Porcentaje" xfId="30" builtinId="5"/>
    <cellStyle name="Porcentaje 2" xfId="7" xr:uid="{00000000-0005-0000-0000-000007000000}"/>
    <cellStyle name="Porcentaje 3" xfId="21" xr:uid="{00000000-0005-0000-0000-000016000000}"/>
    <cellStyle name="Porcentaje 4" xfId="28" xr:uid="{00000000-0005-0000-0000-00001D000000}"/>
    <cellStyle name="Porcentaje 4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34998626667073579"/>
  </sheetPr>
  <dimension ref="A2:B50"/>
  <sheetViews>
    <sheetView workbookViewId="0">
      <selection activeCell="B29" sqref="B29"/>
    </sheetView>
  </sheetViews>
  <sheetFormatPr baseColWidth="10" defaultColWidth="11.44140625" defaultRowHeight="13.2" x14ac:dyDescent="0.25"/>
  <cols>
    <col min="1" max="1" width="11.44140625" style="2" customWidth="1"/>
    <col min="2" max="2" width="65.44140625" style="2" customWidth="1"/>
    <col min="3" max="3" width="11.44140625" style="2" customWidth="1"/>
    <col min="4" max="16384" width="11.44140625" style="2"/>
  </cols>
  <sheetData>
    <row r="2" spans="1:2" ht="15.6" customHeight="1" x14ac:dyDescent="0.25">
      <c r="A2" s="1" t="s">
        <v>0</v>
      </c>
      <c r="B2" s="1"/>
    </row>
    <row r="4" spans="1:2" ht="13.8" customHeight="1" x14ac:dyDescent="0.25">
      <c r="A4" s="3" t="s">
        <v>1</v>
      </c>
      <c r="B4" s="4" t="s">
        <v>2</v>
      </c>
    </row>
    <row r="5" spans="1:2" ht="13.8" customHeight="1" x14ac:dyDescent="0.25">
      <c r="A5" s="3" t="s">
        <v>3</v>
      </c>
      <c r="B5" s="4" t="s">
        <v>4</v>
      </c>
    </row>
    <row r="6" spans="1:2" ht="13.8" customHeight="1" x14ac:dyDescent="0.25">
      <c r="A6" s="3" t="s">
        <v>5</v>
      </c>
      <c r="B6" s="4" t="s">
        <v>6</v>
      </c>
    </row>
    <row r="7" spans="1:2" ht="13.8" customHeight="1" x14ac:dyDescent="0.25">
      <c r="A7" s="3" t="s">
        <v>7</v>
      </c>
      <c r="B7" s="4" t="s">
        <v>8</v>
      </c>
    </row>
    <row r="8" spans="1:2" ht="13.8" customHeight="1" x14ac:dyDescent="0.25">
      <c r="A8" s="3" t="s">
        <v>9</v>
      </c>
      <c r="B8" s="4" t="s">
        <v>10</v>
      </c>
    </row>
    <row r="9" spans="1:2" ht="13.8" customHeight="1" x14ac:dyDescent="0.25">
      <c r="A9" s="5" t="s">
        <v>11</v>
      </c>
      <c r="B9" s="6" t="s">
        <v>12</v>
      </c>
    </row>
    <row r="10" spans="1:2" ht="13.8" customHeight="1" x14ac:dyDescent="0.25">
      <c r="A10" s="3" t="s">
        <v>13</v>
      </c>
      <c r="B10" s="4" t="s">
        <v>14</v>
      </c>
    </row>
    <row r="11" spans="1:2" ht="13.8" customHeight="1" x14ac:dyDescent="0.25">
      <c r="A11" s="3" t="s">
        <v>15</v>
      </c>
      <c r="B11" s="4" t="s">
        <v>16</v>
      </c>
    </row>
    <row r="12" spans="1:2" ht="13.8" customHeight="1" x14ac:dyDescent="0.25">
      <c r="A12" s="3" t="s">
        <v>17</v>
      </c>
      <c r="B12" s="4" t="s">
        <v>18</v>
      </c>
    </row>
    <row r="13" spans="1:2" ht="13.8" customHeight="1" x14ac:dyDescent="0.25">
      <c r="A13" s="3" t="s">
        <v>19</v>
      </c>
      <c r="B13" s="4" t="s">
        <v>20</v>
      </c>
    </row>
    <row r="14" spans="1:2" ht="13.8" customHeight="1" x14ac:dyDescent="0.25">
      <c r="A14" s="3" t="s">
        <v>21</v>
      </c>
      <c r="B14" s="4" t="s">
        <v>22</v>
      </c>
    </row>
    <row r="15" spans="1:2" ht="13.8" customHeight="1" x14ac:dyDescent="0.25">
      <c r="A15" s="3" t="s">
        <v>23</v>
      </c>
      <c r="B15" s="4" t="s">
        <v>24</v>
      </c>
    </row>
    <row r="16" spans="1:2" ht="13.8" customHeight="1" x14ac:dyDescent="0.25">
      <c r="A16" s="3" t="s">
        <v>25</v>
      </c>
      <c r="B16" s="4" t="s">
        <v>26</v>
      </c>
    </row>
    <row r="17" spans="1:2" ht="13.8" customHeight="1" x14ac:dyDescent="0.25">
      <c r="A17" s="3" t="s">
        <v>27</v>
      </c>
      <c r="B17" s="4" t="s">
        <v>28</v>
      </c>
    </row>
    <row r="18" spans="1:2" ht="13.8" customHeight="1" x14ac:dyDescent="0.25">
      <c r="A18" s="3" t="s">
        <v>29</v>
      </c>
      <c r="B18" s="4" t="s">
        <v>30</v>
      </c>
    </row>
    <row r="19" spans="1:2" ht="13.8" customHeight="1" x14ac:dyDescent="0.25">
      <c r="A19" s="3" t="s">
        <v>31</v>
      </c>
      <c r="B19" s="4" t="s">
        <v>32</v>
      </c>
    </row>
    <row r="20" spans="1:2" ht="13.8" customHeight="1" x14ac:dyDescent="0.25">
      <c r="A20" s="3" t="s">
        <v>33</v>
      </c>
      <c r="B20" s="4" t="s">
        <v>34</v>
      </c>
    </row>
    <row r="21" spans="1:2" ht="13.8" customHeight="1" x14ac:dyDescent="0.25">
      <c r="A21" s="3" t="s">
        <v>35</v>
      </c>
      <c r="B21" s="4" t="s">
        <v>36</v>
      </c>
    </row>
    <row r="22" spans="1:2" ht="13.8" customHeight="1" x14ac:dyDescent="0.25">
      <c r="A22" s="3" t="s">
        <v>37</v>
      </c>
      <c r="B22" s="4" t="s">
        <v>38</v>
      </c>
    </row>
    <row r="23" spans="1:2" ht="13.8" customHeight="1" x14ac:dyDescent="0.25">
      <c r="A23" s="3" t="s">
        <v>39</v>
      </c>
      <c r="B23" s="4" t="s">
        <v>40</v>
      </c>
    </row>
    <row r="24" spans="1:2" ht="13.8" customHeight="1" x14ac:dyDescent="0.25">
      <c r="A24" s="3" t="s">
        <v>41</v>
      </c>
      <c r="B24" s="4" t="s">
        <v>42</v>
      </c>
    </row>
    <row r="25" spans="1:2" ht="13.8" customHeight="1" x14ac:dyDescent="0.25">
      <c r="A25" s="3" t="s">
        <v>43</v>
      </c>
      <c r="B25" s="4" t="s">
        <v>44</v>
      </c>
    </row>
    <row r="26" spans="1:2" ht="13.8" customHeight="1" x14ac:dyDescent="0.25">
      <c r="A26" s="3" t="s">
        <v>45</v>
      </c>
      <c r="B26" s="4" t="s">
        <v>46</v>
      </c>
    </row>
    <row r="27" spans="1:2" ht="13.8" customHeight="1" x14ac:dyDescent="0.25">
      <c r="A27" s="3" t="s">
        <v>47</v>
      </c>
      <c r="B27" s="4" t="s">
        <v>48</v>
      </c>
    </row>
    <row r="28" spans="1:2" ht="13.8" customHeight="1" x14ac:dyDescent="0.25">
      <c r="A28" s="3" t="s">
        <v>49</v>
      </c>
      <c r="B28" s="4" t="s">
        <v>50</v>
      </c>
    </row>
    <row r="29" spans="1:2" ht="13.8" customHeight="1" x14ac:dyDescent="0.25">
      <c r="A29" s="3" t="s">
        <v>51</v>
      </c>
      <c r="B29" s="4" t="s">
        <v>52</v>
      </c>
    </row>
    <row r="30" spans="1:2" ht="13.8" customHeight="1" x14ac:dyDescent="0.25">
      <c r="A30" s="3" t="s">
        <v>53</v>
      </c>
      <c r="B30" s="4" t="s">
        <v>54</v>
      </c>
    </row>
    <row r="31" spans="1:2" ht="13.8" customHeight="1" x14ac:dyDescent="0.25">
      <c r="A31" s="3" t="s">
        <v>55</v>
      </c>
      <c r="B31" s="4" t="s">
        <v>56</v>
      </c>
    </row>
    <row r="32" spans="1:2" ht="13.8" customHeight="1" x14ac:dyDescent="0.25">
      <c r="A32" s="3" t="s">
        <v>57</v>
      </c>
      <c r="B32" s="4" t="s">
        <v>58</v>
      </c>
    </row>
    <row r="33" spans="1:2" ht="13.8" customHeight="1" x14ac:dyDescent="0.25">
      <c r="A33" s="3" t="s">
        <v>59</v>
      </c>
      <c r="B33" s="4" t="s">
        <v>60</v>
      </c>
    </row>
    <row r="34" spans="1:2" ht="13.8" customHeight="1" x14ac:dyDescent="0.25">
      <c r="A34" s="3" t="s">
        <v>61</v>
      </c>
      <c r="B34" s="4" t="s">
        <v>62</v>
      </c>
    </row>
    <row r="35" spans="1:2" ht="13.8" customHeight="1" x14ac:dyDescent="0.25">
      <c r="A35" s="3" t="s">
        <v>63</v>
      </c>
      <c r="B35" s="4" t="s">
        <v>64</v>
      </c>
    </row>
    <row r="36" spans="1:2" ht="13.8" customHeight="1" x14ac:dyDescent="0.25">
      <c r="A36" s="3" t="s">
        <v>65</v>
      </c>
      <c r="B36" s="4" t="s">
        <v>66</v>
      </c>
    </row>
    <row r="37" spans="1:2" ht="13.8" customHeight="1" x14ac:dyDescent="0.25">
      <c r="A37" s="3" t="s">
        <v>67</v>
      </c>
      <c r="B37" s="4" t="s">
        <v>68</v>
      </c>
    </row>
    <row r="38" spans="1:2" ht="13.8" customHeight="1" x14ac:dyDescent="0.25">
      <c r="A38" s="3" t="s">
        <v>69</v>
      </c>
      <c r="B38" s="4" t="s">
        <v>70</v>
      </c>
    </row>
    <row r="39" spans="1:2" ht="13.8" customHeight="1" x14ac:dyDescent="0.25">
      <c r="A39" s="3" t="s">
        <v>71</v>
      </c>
      <c r="B39" s="4" t="s">
        <v>72</v>
      </c>
    </row>
    <row r="40" spans="1:2" ht="13.8" customHeight="1" x14ac:dyDescent="0.25">
      <c r="A40" s="3" t="s">
        <v>73</v>
      </c>
      <c r="B40" s="4" t="s">
        <v>74</v>
      </c>
    </row>
    <row r="41" spans="1:2" ht="13.8" customHeight="1" x14ac:dyDescent="0.25">
      <c r="A41" s="3" t="s">
        <v>75</v>
      </c>
      <c r="B41" s="4" t="s">
        <v>76</v>
      </c>
    </row>
    <row r="42" spans="1:2" ht="13.8" customHeight="1" x14ac:dyDescent="0.25">
      <c r="A42" s="3" t="s">
        <v>77</v>
      </c>
      <c r="B42" s="4" t="s">
        <v>78</v>
      </c>
    </row>
    <row r="43" spans="1:2" ht="13.8" customHeight="1" x14ac:dyDescent="0.25">
      <c r="A43" s="3" t="s">
        <v>79</v>
      </c>
      <c r="B43" s="4" t="s">
        <v>80</v>
      </c>
    </row>
    <row r="44" spans="1:2" ht="13.8" customHeight="1" x14ac:dyDescent="0.25">
      <c r="A44" s="3" t="s">
        <v>81</v>
      </c>
      <c r="B44" s="4" t="s">
        <v>82</v>
      </c>
    </row>
    <row r="45" spans="1:2" ht="13.8" customHeight="1" x14ac:dyDescent="0.25">
      <c r="A45" s="3" t="s">
        <v>83</v>
      </c>
      <c r="B45" s="4" t="s">
        <v>84</v>
      </c>
    </row>
    <row r="46" spans="1:2" ht="13.8" customHeight="1" x14ac:dyDescent="0.25">
      <c r="A46" s="3" t="s">
        <v>85</v>
      </c>
      <c r="B46" s="4" t="s">
        <v>86</v>
      </c>
    </row>
    <row r="47" spans="1:2" ht="13.8" customHeight="1" x14ac:dyDescent="0.25">
      <c r="A47" s="3" t="s">
        <v>87</v>
      </c>
      <c r="B47" s="4" t="s">
        <v>88</v>
      </c>
    </row>
    <row r="48" spans="1:2" ht="13.8" customHeight="1" x14ac:dyDescent="0.25">
      <c r="A48" s="3" t="s">
        <v>89</v>
      </c>
      <c r="B48" s="4" t="s">
        <v>90</v>
      </c>
    </row>
    <row r="49" spans="1:2" ht="13.8" customHeight="1" x14ac:dyDescent="0.25">
      <c r="A49" s="3" t="s">
        <v>91</v>
      </c>
      <c r="B49" s="4" t="s">
        <v>92</v>
      </c>
    </row>
    <row r="50" spans="1:2" ht="13.8" customHeight="1" x14ac:dyDescent="0.25">
      <c r="A50" s="3" t="s">
        <v>93</v>
      </c>
      <c r="B50" s="4" t="s">
        <v>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"/>
  <sheetViews>
    <sheetView workbookViewId="0">
      <selection activeCell="A2" sqref="A2"/>
    </sheetView>
  </sheetViews>
  <sheetFormatPr baseColWidth="10" defaultColWidth="11.44140625" defaultRowHeight="14.4" x14ac:dyDescent="0.3"/>
  <sheetData>
    <row r="1" spans="1:1" ht="15.6" customHeight="1" x14ac:dyDescent="0.3">
      <c r="A1" s="1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18"/>
  <sheetViews>
    <sheetView zoomScale="60" zoomScaleNormal="60" workbookViewId="0">
      <selection activeCell="D7" sqref="D7"/>
    </sheetView>
  </sheetViews>
  <sheetFormatPr baseColWidth="10" defaultRowHeight="14.4" x14ac:dyDescent="0.3"/>
  <cols>
    <col min="1" max="1" width="11.5546875" style="169"/>
    <col min="2" max="2" width="38.77734375" style="169" customWidth="1"/>
    <col min="3" max="3" width="30.21875" style="169" customWidth="1"/>
    <col min="4" max="4" width="100.33203125" style="169" customWidth="1"/>
    <col min="5" max="5" width="85.109375" style="169" customWidth="1"/>
    <col min="6" max="16384" width="11.5546875" style="169"/>
  </cols>
  <sheetData>
    <row r="1" spans="2:16" ht="15" customHeight="1" thickBot="1" x14ac:dyDescent="0.35">
      <c r="B1" s="168" t="s">
        <v>96</v>
      </c>
    </row>
    <row r="2" spans="2:16" ht="22.8" customHeight="1" x14ac:dyDescent="0.4">
      <c r="B2" s="187" t="s">
        <v>97</v>
      </c>
      <c r="C2" s="188"/>
      <c r="D2" s="189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</row>
    <row r="3" spans="2:16" ht="76.2" customHeight="1" thickBot="1" x14ac:dyDescent="0.45">
      <c r="B3" s="184" t="s">
        <v>98</v>
      </c>
      <c r="C3" s="185"/>
      <c r="D3" s="186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</row>
    <row r="5" spans="2:16" ht="54" customHeight="1" x14ac:dyDescent="0.3">
      <c r="B5" s="107" t="s">
        <v>99</v>
      </c>
      <c r="C5" s="107" t="s">
        <v>100</v>
      </c>
      <c r="D5" s="107" t="s">
        <v>101</v>
      </c>
    </row>
    <row r="6" spans="2:16" ht="69.599999999999994" customHeight="1" x14ac:dyDescent="0.3">
      <c r="B6" s="171" t="s">
        <v>102</v>
      </c>
      <c r="C6" s="171"/>
      <c r="D6" s="171" t="s">
        <v>103</v>
      </c>
    </row>
    <row r="7" spans="2:16" ht="68.400000000000006" customHeight="1" x14ac:dyDescent="0.3">
      <c r="B7" s="171" t="s">
        <v>104</v>
      </c>
      <c r="C7" s="171"/>
      <c r="D7" s="171" t="s">
        <v>105</v>
      </c>
    </row>
    <row r="8" spans="2:16" ht="64.8" customHeight="1" x14ac:dyDescent="0.3">
      <c r="B8" s="171" t="s">
        <v>106</v>
      </c>
      <c r="C8" s="171"/>
      <c r="D8" s="171" t="s">
        <v>107</v>
      </c>
    </row>
    <row r="9" spans="2:16" ht="54" customHeight="1" x14ac:dyDescent="0.3">
      <c r="B9" s="171" t="s">
        <v>108</v>
      </c>
      <c r="C9" s="171"/>
      <c r="D9" s="171" t="s">
        <v>109</v>
      </c>
    </row>
    <row r="10" spans="2:16" ht="54" customHeight="1" x14ac:dyDescent="0.3">
      <c r="B10" s="171" t="s">
        <v>110</v>
      </c>
      <c r="C10" s="171"/>
      <c r="D10" s="171" t="s">
        <v>111</v>
      </c>
    </row>
    <row r="11" spans="2:16" ht="54" customHeight="1" x14ac:dyDescent="0.3">
      <c r="B11" s="171" t="s">
        <v>112</v>
      </c>
      <c r="C11" s="171"/>
      <c r="D11" s="171" t="s">
        <v>111</v>
      </c>
    </row>
    <row r="12" spans="2:16" ht="16.2" customHeight="1" thickBot="1" x14ac:dyDescent="0.35">
      <c r="B12" s="172"/>
      <c r="C12" s="172"/>
      <c r="D12" s="172"/>
    </row>
    <row r="13" spans="2:16" ht="76.8" customHeight="1" x14ac:dyDescent="0.3">
      <c r="B13" s="173" t="s">
        <v>113</v>
      </c>
      <c r="C13" s="107" t="s">
        <v>114</v>
      </c>
      <c r="D13" s="174" t="s">
        <v>115</v>
      </c>
    </row>
    <row r="14" spans="2:16" ht="72.599999999999994" customHeight="1" x14ac:dyDescent="0.3">
      <c r="B14" s="175" t="s">
        <v>116</v>
      </c>
      <c r="C14" s="171"/>
      <c r="D14" s="176" t="s">
        <v>117</v>
      </c>
    </row>
    <row r="15" spans="2:16" ht="54" customHeight="1" x14ac:dyDescent="0.3">
      <c r="B15" s="175" t="s">
        <v>118</v>
      </c>
      <c r="C15" s="171"/>
      <c r="D15" s="176" t="s">
        <v>119</v>
      </c>
    </row>
    <row r="16" spans="2:16" ht="54" customHeight="1" x14ac:dyDescent="0.3">
      <c r="B16" s="175" t="s">
        <v>120</v>
      </c>
      <c r="C16" s="171"/>
      <c r="D16" s="176" t="s">
        <v>121</v>
      </c>
    </row>
    <row r="17" spans="2:4" ht="54" customHeight="1" x14ac:dyDescent="0.3">
      <c r="B17" s="175" t="s">
        <v>122</v>
      </c>
      <c r="C17" s="171"/>
      <c r="D17" s="176" t="s">
        <v>123</v>
      </c>
    </row>
    <row r="18" spans="2:4" ht="54" customHeight="1" thickBot="1" x14ac:dyDescent="0.35">
      <c r="B18" s="177" t="s">
        <v>108</v>
      </c>
      <c r="C18" s="178"/>
      <c r="D18" s="179" t="s">
        <v>124</v>
      </c>
    </row>
  </sheetData>
  <mergeCells count="2">
    <mergeCell ref="B3:D3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1:E8"/>
  <sheetViews>
    <sheetView tabSelected="1" zoomScale="60" zoomScaleNormal="60" workbookViewId="0">
      <selection activeCell="C5" sqref="C5"/>
    </sheetView>
  </sheetViews>
  <sheetFormatPr baseColWidth="10" defaultColWidth="10.77734375" defaultRowHeight="13.2" x14ac:dyDescent="0.25"/>
  <cols>
    <col min="1" max="1" width="10.77734375" style="2" customWidth="1"/>
    <col min="2" max="2" width="77.33203125" style="108" customWidth="1"/>
    <col min="3" max="3" width="100.44140625" style="2" customWidth="1"/>
    <col min="4" max="4" width="10.77734375" style="2" customWidth="1"/>
    <col min="5" max="16384" width="10.77734375" style="2"/>
  </cols>
  <sheetData>
    <row r="1" spans="2:5" ht="33" customHeight="1" thickBot="1" x14ac:dyDescent="0.45">
      <c r="B1" s="190" t="s">
        <v>97</v>
      </c>
      <c r="C1" s="191"/>
      <c r="D1" s="164"/>
      <c r="E1" s="164"/>
    </row>
    <row r="2" spans="2:5" ht="84" customHeight="1" thickBot="1" x14ac:dyDescent="0.45">
      <c r="B2" s="192" t="s">
        <v>98</v>
      </c>
      <c r="C2" s="193"/>
    </row>
    <row r="3" spans="2:5" ht="13.8" customHeight="1" thickBot="1" x14ac:dyDescent="0.3"/>
    <row r="4" spans="2:5" ht="95.4" customHeight="1" x14ac:dyDescent="0.25">
      <c r="B4" s="109" t="s">
        <v>125</v>
      </c>
      <c r="C4" s="157" t="s">
        <v>282</v>
      </c>
    </row>
    <row r="5" spans="2:5" ht="114.6" customHeight="1" thickBot="1" x14ac:dyDescent="0.3">
      <c r="B5" s="110" t="s">
        <v>126</v>
      </c>
      <c r="C5" s="158" t="s">
        <v>283</v>
      </c>
    </row>
    <row r="8" spans="2:5" x14ac:dyDescent="0.25">
      <c r="B8" s="2"/>
    </row>
  </sheetData>
  <mergeCells count="2">
    <mergeCell ref="B1:C1"/>
    <mergeCell ref="B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B1:L22"/>
  <sheetViews>
    <sheetView topLeftCell="B1" zoomScale="50" zoomScaleNormal="50" workbookViewId="0">
      <selection activeCell="C22" sqref="C22:E22"/>
    </sheetView>
  </sheetViews>
  <sheetFormatPr baseColWidth="10" defaultColWidth="10.77734375" defaultRowHeight="13.2" x14ac:dyDescent="0.25"/>
  <cols>
    <col min="1" max="1" width="10.77734375" style="2" customWidth="1"/>
    <col min="2" max="2" width="77.33203125" style="108" customWidth="1"/>
    <col min="3" max="3" width="9.109375" style="2" customWidth="1"/>
    <col min="4" max="4" width="7.6640625" style="2" customWidth="1"/>
    <col min="5" max="5" width="18" style="2" customWidth="1"/>
    <col min="6" max="6" width="14.6640625" style="2" customWidth="1"/>
    <col min="7" max="7" width="13.33203125" style="2" customWidth="1"/>
    <col min="8" max="8" width="13.44140625" style="2" customWidth="1"/>
    <col min="9" max="9" width="14.109375" style="2" customWidth="1"/>
    <col min="10" max="10" width="16.44140625" style="2" customWidth="1"/>
    <col min="11" max="11" width="26.109375" style="2" customWidth="1"/>
    <col min="12" max="12" width="36.77734375" style="2" customWidth="1"/>
    <col min="13" max="13" width="10.77734375" style="2" customWidth="1"/>
    <col min="14" max="16384" width="10.77734375" style="2"/>
  </cols>
  <sheetData>
    <row r="1" spans="2:12" ht="13.8" customHeight="1" thickBot="1" x14ac:dyDescent="0.3"/>
    <row r="2" spans="2:12" ht="84" customHeight="1" thickBot="1" x14ac:dyDescent="0.35">
      <c r="B2" s="203" t="s">
        <v>127</v>
      </c>
      <c r="C2" s="204"/>
      <c r="D2" s="204"/>
      <c r="E2" s="204"/>
      <c r="F2" s="204"/>
      <c r="G2" s="204"/>
      <c r="H2" s="204"/>
      <c r="I2" s="204"/>
      <c r="J2" s="204"/>
      <c r="K2" s="204"/>
      <c r="L2" s="193"/>
    </row>
    <row r="3" spans="2:12" ht="13.8" customHeight="1" thickBot="1" x14ac:dyDescent="0.3"/>
    <row r="4" spans="2:12" ht="63.6" customHeight="1" x14ac:dyDescent="0.3">
      <c r="B4" s="109" t="s">
        <v>125</v>
      </c>
      <c r="C4" s="209" t="str">
        <f>'2 Objetivo General'!C4</f>
        <v>Elaboración e implementación de al menos 60 planes de manejo de finca (PMF), para el fortalecimiento de la ganadería sostenible y la agricultura climáticamente inteligente, incorporando tecnologías y soluciones basadas en la naturaleza en el Pacífico Central y Arco Seco de Panamá</v>
      </c>
      <c r="D4" s="206"/>
      <c r="E4" s="206"/>
      <c r="F4" s="206"/>
      <c r="G4" s="206"/>
      <c r="H4" s="206"/>
      <c r="I4" s="206"/>
      <c r="J4" s="206"/>
      <c r="K4" s="206"/>
      <c r="L4" s="210"/>
    </row>
    <row r="5" spans="2:12" ht="96" customHeight="1" x14ac:dyDescent="0.3">
      <c r="B5" s="111" t="s">
        <v>126</v>
      </c>
      <c r="C5" s="208" t="str">
        <f>'2 Objetivo General'!C5</f>
        <v>Elaborar e implementar al menos 60 planes de manejo de finca que orienten la transición de fincas ganaderas y agrícolas del Pacífico Central y Arco Seco hacia sistemas de producción climáticamente inteligentes resilientes y biodiversos, mediante la incorporación de Soluciones Basadas en la Naturaleza, tecnologías de adaptación climática y mecanismos de capacitación y transferencia de conocimiento, con enfoque de género e interseccionalidad</v>
      </c>
      <c r="D5" s="195"/>
      <c r="E5" s="195"/>
      <c r="F5" s="195"/>
      <c r="G5" s="195"/>
      <c r="H5" s="195"/>
      <c r="I5" s="195"/>
      <c r="J5" s="195"/>
      <c r="K5" s="195"/>
      <c r="L5" s="202"/>
    </row>
    <row r="6" spans="2:12" ht="63.6" customHeight="1" x14ac:dyDescent="0.3">
      <c r="B6" s="112" t="s">
        <v>128</v>
      </c>
      <c r="C6" s="197" t="s">
        <v>129</v>
      </c>
      <c r="D6" s="195"/>
      <c r="E6" s="196"/>
      <c r="F6" s="113" t="s">
        <v>130</v>
      </c>
      <c r="G6" s="197" t="s">
        <v>131</v>
      </c>
      <c r="H6" s="195"/>
      <c r="I6" s="195"/>
      <c r="J6" s="196"/>
      <c r="K6" s="160" t="s">
        <v>132</v>
      </c>
      <c r="L6" s="114" t="s">
        <v>133</v>
      </c>
    </row>
    <row r="7" spans="2:12" s="38" customFormat="1" ht="63.6" customHeight="1" thickBot="1" x14ac:dyDescent="0.35">
      <c r="B7" s="105"/>
      <c r="C7" s="198"/>
      <c r="D7" s="199"/>
      <c r="E7" s="200"/>
      <c r="F7" s="159"/>
      <c r="G7" s="198"/>
      <c r="H7" s="199"/>
      <c r="I7" s="199"/>
      <c r="J7" s="200"/>
      <c r="K7" s="159"/>
      <c r="L7" s="115"/>
    </row>
    <row r="8" spans="2:12" ht="25.05" customHeight="1" thickBot="1" x14ac:dyDescent="0.3"/>
    <row r="9" spans="2:12" ht="65.400000000000006" customHeight="1" x14ac:dyDescent="0.3">
      <c r="B9" s="205" t="s">
        <v>134</v>
      </c>
      <c r="C9" s="206"/>
      <c r="D9" s="206"/>
      <c r="E9" s="206"/>
      <c r="F9" s="206"/>
      <c r="G9" s="206"/>
      <c r="H9" s="206"/>
      <c r="I9" s="206"/>
      <c r="J9" s="206"/>
      <c r="K9" s="206"/>
      <c r="L9" s="207"/>
    </row>
    <row r="10" spans="2:12" ht="65.400000000000006" customHeight="1" x14ac:dyDescent="0.3">
      <c r="B10" s="201"/>
      <c r="C10" s="195"/>
      <c r="D10" s="195"/>
      <c r="E10" s="195"/>
      <c r="F10" s="195"/>
      <c r="G10" s="195"/>
      <c r="H10" s="195"/>
      <c r="I10" s="195"/>
      <c r="J10" s="195"/>
      <c r="K10" s="195"/>
      <c r="L10" s="202"/>
    </row>
    <row r="11" spans="2:12" ht="65.400000000000006" customHeight="1" x14ac:dyDescent="0.3">
      <c r="B11" s="116" t="s">
        <v>135</v>
      </c>
      <c r="C11" s="194" t="s">
        <v>129</v>
      </c>
      <c r="D11" s="195"/>
      <c r="E11" s="196"/>
      <c r="F11" s="117" t="s">
        <v>130</v>
      </c>
      <c r="G11" s="194" t="s">
        <v>131</v>
      </c>
      <c r="H11" s="195"/>
      <c r="I11" s="195"/>
      <c r="J11" s="196"/>
      <c r="K11" s="160" t="s">
        <v>132</v>
      </c>
      <c r="L11" s="118" t="s">
        <v>133</v>
      </c>
    </row>
    <row r="12" spans="2:12" ht="65.400000000000006" customHeight="1" thickBot="1" x14ac:dyDescent="0.35">
      <c r="B12" s="105"/>
      <c r="C12" s="198"/>
      <c r="D12" s="199"/>
      <c r="E12" s="200"/>
      <c r="F12" s="159"/>
      <c r="G12" s="198"/>
      <c r="H12" s="199"/>
      <c r="I12" s="199"/>
      <c r="J12" s="200"/>
      <c r="K12" s="159"/>
      <c r="L12" s="115"/>
    </row>
    <row r="13" spans="2:12" ht="33" customHeight="1" thickBot="1" x14ac:dyDescent="0.3"/>
    <row r="14" spans="2:12" ht="81.599999999999994" customHeight="1" x14ac:dyDescent="0.3">
      <c r="B14" s="205" t="s">
        <v>136</v>
      </c>
      <c r="C14" s="206"/>
      <c r="D14" s="206"/>
      <c r="E14" s="206"/>
      <c r="F14" s="206"/>
      <c r="G14" s="206"/>
      <c r="H14" s="206"/>
      <c r="I14" s="206"/>
      <c r="J14" s="206"/>
      <c r="K14" s="206"/>
      <c r="L14" s="207"/>
    </row>
    <row r="15" spans="2:12" ht="81.599999999999994" customHeight="1" x14ac:dyDescent="0.3">
      <c r="B15" s="201"/>
      <c r="C15" s="195"/>
      <c r="D15" s="195"/>
      <c r="E15" s="195"/>
      <c r="F15" s="195"/>
      <c r="G15" s="195"/>
      <c r="H15" s="195"/>
      <c r="I15" s="195"/>
      <c r="J15" s="195"/>
      <c r="K15" s="195"/>
      <c r="L15" s="202"/>
    </row>
    <row r="16" spans="2:12" ht="81.599999999999994" customHeight="1" x14ac:dyDescent="0.3">
      <c r="B16" s="116" t="s">
        <v>137</v>
      </c>
      <c r="C16" s="194" t="s">
        <v>129</v>
      </c>
      <c r="D16" s="195"/>
      <c r="E16" s="196"/>
      <c r="F16" s="117" t="s">
        <v>130</v>
      </c>
      <c r="G16" s="194" t="s">
        <v>131</v>
      </c>
      <c r="H16" s="195"/>
      <c r="I16" s="195"/>
      <c r="J16" s="196"/>
      <c r="K16" s="160" t="s">
        <v>132</v>
      </c>
      <c r="L16" s="118" t="s">
        <v>133</v>
      </c>
    </row>
    <row r="17" spans="2:12" ht="81.599999999999994" customHeight="1" thickBot="1" x14ac:dyDescent="0.35">
      <c r="B17" s="105"/>
      <c r="C17" s="198"/>
      <c r="D17" s="199"/>
      <c r="E17" s="200"/>
      <c r="F17" s="159"/>
      <c r="G17" s="198"/>
      <c r="H17" s="199"/>
      <c r="I17" s="199"/>
      <c r="J17" s="200"/>
      <c r="K17" s="159"/>
      <c r="L17" s="115"/>
    </row>
    <row r="18" spans="2:12" ht="49.95" customHeight="1" thickBot="1" x14ac:dyDescent="0.3"/>
    <row r="19" spans="2:12" ht="86.4" customHeight="1" x14ac:dyDescent="0.3">
      <c r="B19" s="205" t="s">
        <v>138</v>
      </c>
      <c r="C19" s="206"/>
      <c r="D19" s="206"/>
      <c r="E19" s="206"/>
      <c r="F19" s="206"/>
      <c r="G19" s="206"/>
      <c r="H19" s="206"/>
      <c r="I19" s="206"/>
      <c r="J19" s="206"/>
      <c r="K19" s="206"/>
      <c r="L19" s="207"/>
    </row>
    <row r="20" spans="2:12" ht="86.4" customHeight="1" x14ac:dyDescent="0.3">
      <c r="B20" s="201"/>
      <c r="C20" s="195"/>
      <c r="D20" s="195"/>
      <c r="E20" s="195"/>
      <c r="F20" s="195"/>
      <c r="G20" s="195"/>
      <c r="H20" s="195"/>
      <c r="I20" s="195"/>
      <c r="J20" s="195"/>
      <c r="K20" s="195"/>
      <c r="L20" s="202"/>
    </row>
    <row r="21" spans="2:12" ht="86.4" customHeight="1" x14ac:dyDescent="0.3">
      <c r="B21" s="116" t="s">
        <v>139</v>
      </c>
      <c r="C21" s="194" t="s">
        <v>129</v>
      </c>
      <c r="D21" s="195"/>
      <c r="E21" s="196"/>
      <c r="F21" s="117" t="s">
        <v>130</v>
      </c>
      <c r="G21" s="194" t="s">
        <v>131</v>
      </c>
      <c r="H21" s="195"/>
      <c r="I21" s="195"/>
      <c r="J21" s="196"/>
      <c r="K21" s="160" t="s">
        <v>132</v>
      </c>
      <c r="L21" s="118" t="s">
        <v>133</v>
      </c>
    </row>
    <row r="22" spans="2:12" ht="86.4" customHeight="1" thickBot="1" x14ac:dyDescent="0.35">
      <c r="B22" s="105"/>
      <c r="C22" s="198"/>
      <c r="D22" s="199"/>
      <c r="E22" s="200"/>
      <c r="F22" s="106"/>
      <c r="G22" s="198"/>
      <c r="H22" s="199"/>
      <c r="I22" s="199"/>
      <c r="J22" s="200"/>
      <c r="K22" s="159"/>
      <c r="L22" s="115"/>
    </row>
  </sheetData>
  <mergeCells count="25">
    <mergeCell ref="B2:L2"/>
    <mergeCell ref="G21:J21"/>
    <mergeCell ref="C17:E17"/>
    <mergeCell ref="G11:J11"/>
    <mergeCell ref="B14:L14"/>
    <mergeCell ref="C7:E7"/>
    <mergeCell ref="C5:L5"/>
    <mergeCell ref="G17:J17"/>
    <mergeCell ref="C4:L4"/>
    <mergeCell ref="B19:L19"/>
    <mergeCell ref="G7:J7"/>
    <mergeCell ref="B10:L10"/>
    <mergeCell ref="B9:L9"/>
    <mergeCell ref="C6:E6"/>
    <mergeCell ref="C16:E16"/>
    <mergeCell ref="G6:J6"/>
    <mergeCell ref="C22:E22"/>
    <mergeCell ref="G16:J16"/>
    <mergeCell ref="C21:E21"/>
    <mergeCell ref="C12:E12"/>
    <mergeCell ref="G22:J22"/>
    <mergeCell ref="B15:L15"/>
    <mergeCell ref="B20:L20"/>
    <mergeCell ref="C11:E11"/>
    <mergeCell ref="G12:J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B1:L85"/>
  <sheetViews>
    <sheetView topLeftCell="A31" zoomScale="70" zoomScaleNormal="70" workbookViewId="0">
      <selection activeCell="B82" sqref="B82:D84"/>
    </sheetView>
  </sheetViews>
  <sheetFormatPr baseColWidth="10" defaultColWidth="10.77734375" defaultRowHeight="13.2" x14ac:dyDescent="0.25"/>
  <cols>
    <col min="1" max="1" width="10.77734375" style="2" customWidth="1"/>
    <col min="2" max="2" width="77.33203125" style="108" customWidth="1"/>
    <col min="3" max="3" width="9.109375" style="2" customWidth="1"/>
    <col min="4" max="4" width="7.6640625" style="2" customWidth="1"/>
    <col min="5" max="5" width="18" style="2" customWidth="1"/>
    <col min="6" max="6" width="19.44140625" style="2" customWidth="1"/>
    <col min="7" max="7" width="18.21875" style="2" customWidth="1"/>
    <col min="8" max="8" width="19.33203125" style="2" customWidth="1"/>
    <col min="9" max="9" width="16.33203125" style="2" customWidth="1"/>
    <col min="10" max="10" width="16.44140625" style="2" customWidth="1"/>
    <col min="11" max="11" width="26.109375" style="2" customWidth="1"/>
    <col min="12" max="12" width="36.77734375" style="2" customWidth="1"/>
    <col min="13" max="13" width="10.77734375" style="2" customWidth="1"/>
    <col min="14" max="16384" width="10.77734375" style="2"/>
  </cols>
  <sheetData>
    <row r="1" spans="2:12" ht="13.8" customHeight="1" thickBot="1" x14ac:dyDescent="0.3"/>
    <row r="2" spans="2:12" ht="84" customHeight="1" thickBot="1" x14ac:dyDescent="0.35">
      <c r="B2" s="203" t="s">
        <v>127</v>
      </c>
      <c r="C2" s="204"/>
      <c r="D2" s="204"/>
      <c r="E2" s="204"/>
      <c r="F2" s="204"/>
      <c r="G2" s="204"/>
      <c r="H2" s="204"/>
      <c r="I2" s="204"/>
      <c r="J2" s="204"/>
      <c r="K2" s="204"/>
      <c r="L2" s="193"/>
    </row>
    <row r="3" spans="2:12" ht="19.05" customHeight="1" x14ac:dyDescent="0.4"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</row>
    <row r="4" spans="2:12" ht="39" customHeight="1" x14ac:dyDescent="0.25">
      <c r="B4" s="229" t="s">
        <v>140</v>
      </c>
      <c r="C4" s="230"/>
      <c r="D4" s="230"/>
      <c r="E4" s="230"/>
      <c r="F4" s="230"/>
      <c r="G4" s="230"/>
      <c r="H4" s="230"/>
      <c r="I4" s="230"/>
      <c r="J4" s="230"/>
      <c r="K4" s="230"/>
      <c r="L4" s="230"/>
    </row>
    <row r="6" spans="2:12" ht="84.6" customHeight="1" x14ac:dyDescent="0.3">
      <c r="B6" s="129" t="s">
        <v>125</v>
      </c>
      <c r="C6" s="211" t="str">
        <f>'2 Objetivo General'!C4</f>
        <v>Elaboración e implementación de al menos 60 planes de manejo de finca (PMF), para el fortalecimiento de la ganadería sostenible y la agricultura climáticamente inteligente, incorporando tecnologías y soluciones basadas en la naturaleza en el Pacífico Central y Arco Seco de Panamá</v>
      </c>
      <c r="D6" s="212"/>
      <c r="E6" s="212"/>
      <c r="F6" s="212"/>
      <c r="G6" s="212"/>
      <c r="H6" s="212"/>
      <c r="I6" s="212"/>
      <c r="J6" s="212"/>
      <c r="K6" s="212"/>
      <c r="L6" s="213"/>
    </row>
    <row r="7" spans="2:12" ht="52.95" customHeight="1" x14ac:dyDescent="0.3">
      <c r="B7" s="130" t="s">
        <v>126</v>
      </c>
      <c r="C7" s="211" t="str">
        <f>'2 Objetivo General'!C5</f>
        <v>Elaborar e implementar al menos 60 planes de manejo de finca que orienten la transición de fincas ganaderas y agrícolas del Pacífico Central y Arco Seco hacia sistemas de producción climáticamente inteligentes resilientes y biodiversos, mediante la incorporación de Soluciones Basadas en la Naturaleza, tecnologías de adaptación climática y mecanismos de capacitación y transferencia de conocimiento, con enfoque de género e interseccionalidad</v>
      </c>
      <c r="D7" s="212"/>
      <c r="E7" s="212"/>
      <c r="F7" s="212"/>
      <c r="G7" s="212"/>
      <c r="H7" s="212"/>
      <c r="I7" s="212"/>
      <c r="J7" s="212"/>
      <c r="K7" s="212"/>
      <c r="L7" s="213"/>
    </row>
    <row r="8" spans="2:12" ht="48" customHeight="1" x14ac:dyDescent="0.3">
      <c r="B8" s="160" t="s">
        <v>128</v>
      </c>
      <c r="C8" s="197" t="s">
        <v>129</v>
      </c>
      <c r="D8" s="195"/>
      <c r="E8" s="196"/>
      <c r="F8" s="113" t="s">
        <v>130</v>
      </c>
      <c r="G8" s="197" t="s">
        <v>131</v>
      </c>
      <c r="H8" s="195"/>
      <c r="I8" s="195"/>
      <c r="J8" s="196"/>
      <c r="K8" s="160" t="s">
        <v>132</v>
      </c>
      <c r="L8" s="160" t="s">
        <v>133</v>
      </c>
    </row>
    <row r="9" spans="2:12" s="38" customFormat="1" ht="70.05" customHeight="1" x14ac:dyDescent="0.3">
      <c r="B9" s="180">
        <f>+'3- Resultados e Indicadores'!B7</f>
        <v>0</v>
      </c>
      <c r="C9" s="221">
        <f>+'3- Resultados e Indicadores'!C7</f>
        <v>0</v>
      </c>
      <c r="D9" s="195"/>
      <c r="E9" s="196"/>
      <c r="F9" s="127">
        <f>+'3- Resultados e Indicadores'!F7</f>
        <v>0</v>
      </c>
      <c r="G9" s="222">
        <f>+'3- Resultados e Indicadores'!G7</f>
        <v>0</v>
      </c>
      <c r="H9" s="212"/>
      <c r="I9" s="212"/>
      <c r="J9" s="213"/>
      <c r="K9" s="161">
        <f>+'3- Resultados e Indicadores'!K7</f>
        <v>0</v>
      </c>
      <c r="L9" s="131"/>
    </row>
    <row r="11" spans="2:12" ht="13.8" customHeight="1" thickBot="1" x14ac:dyDescent="0.3"/>
    <row r="12" spans="2:12" ht="49.95" customHeight="1" x14ac:dyDescent="0.3">
      <c r="B12" s="218" t="s">
        <v>134</v>
      </c>
      <c r="C12" s="206"/>
      <c r="D12" s="206"/>
      <c r="E12" s="206"/>
      <c r="F12" s="206"/>
      <c r="G12" s="206"/>
      <c r="H12" s="206"/>
      <c r="I12" s="206"/>
      <c r="J12" s="206"/>
      <c r="K12" s="206"/>
      <c r="L12" s="207"/>
    </row>
    <row r="13" spans="2:12" ht="49.95" customHeight="1" x14ac:dyDescent="0.3">
      <c r="B13" s="201">
        <f>+'3- Resultados e Indicadores'!B10</f>
        <v>0</v>
      </c>
      <c r="C13" s="195"/>
      <c r="D13" s="195"/>
      <c r="E13" s="195"/>
      <c r="F13" s="195"/>
      <c r="G13" s="195"/>
      <c r="H13" s="195"/>
      <c r="I13" s="195"/>
      <c r="J13" s="195"/>
      <c r="K13" s="195"/>
      <c r="L13" s="202"/>
    </row>
    <row r="14" spans="2:12" ht="49.95" customHeight="1" x14ac:dyDescent="0.3">
      <c r="B14" s="112" t="s">
        <v>135</v>
      </c>
      <c r="C14" s="197" t="s">
        <v>129</v>
      </c>
      <c r="D14" s="195"/>
      <c r="E14" s="196"/>
      <c r="F14" s="113" t="s">
        <v>130</v>
      </c>
      <c r="G14" s="197" t="s">
        <v>131</v>
      </c>
      <c r="H14" s="195"/>
      <c r="I14" s="195"/>
      <c r="J14" s="196"/>
      <c r="K14" s="160" t="s">
        <v>132</v>
      </c>
      <c r="L14" s="114" t="s">
        <v>133</v>
      </c>
    </row>
    <row r="15" spans="2:12" ht="49.95" customHeight="1" thickBot="1" x14ac:dyDescent="0.35">
      <c r="B15" s="181">
        <f>+'3- Resultados e Indicadores'!B12</f>
        <v>0</v>
      </c>
      <c r="C15" s="198">
        <f>+'3- Resultados e Indicadores'!C12</f>
        <v>0</v>
      </c>
      <c r="D15" s="199"/>
      <c r="E15" s="200"/>
      <c r="F15" s="159">
        <f>+'3- Resultados e Indicadores'!F12</f>
        <v>0</v>
      </c>
      <c r="G15" s="226">
        <f>+'3- Resultados e Indicadores'!G12</f>
        <v>0</v>
      </c>
      <c r="H15" s="227"/>
      <c r="I15" s="227"/>
      <c r="J15" s="228"/>
      <c r="K15" s="159">
        <f>+'3- Resultados e Indicadores'!K12</f>
        <v>0</v>
      </c>
      <c r="L15" s="115"/>
    </row>
    <row r="16" spans="2:12" ht="42" customHeight="1" x14ac:dyDescent="0.3">
      <c r="B16" s="132" t="s">
        <v>141</v>
      </c>
      <c r="C16" s="214" t="s">
        <v>129</v>
      </c>
      <c r="D16" s="206"/>
      <c r="E16" s="206"/>
      <c r="F16" s="207"/>
      <c r="G16" s="214" t="s">
        <v>131</v>
      </c>
      <c r="H16" s="206"/>
      <c r="I16" s="206"/>
      <c r="J16" s="207"/>
      <c r="K16" s="133" t="s">
        <v>142</v>
      </c>
      <c r="L16" s="134" t="s">
        <v>133</v>
      </c>
    </row>
    <row r="17" spans="2:12" ht="70.2" customHeight="1" x14ac:dyDescent="0.3">
      <c r="B17" s="145" t="s">
        <v>287</v>
      </c>
      <c r="C17" s="222" t="s">
        <v>143</v>
      </c>
      <c r="D17" s="212"/>
      <c r="E17" s="212"/>
      <c r="F17" s="213"/>
      <c r="G17" s="222" t="s">
        <v>284</v>
      </c>
      <c r="H17" s="212"/>
      <c r="I17" s="212"/>
      <c r="J17" s="213"/>
      <c r="K17" s="161" t="s">
        <v>144</v>
      </c>
      <c r="L17" s="119"/>
    </row>
    <row r="18" spans="2:12" s="36" customFormat="1" ht="87" customHeight="1" x14ac:dyDescent="0.3">
      <c r="B18" s="224" t="s">
        <v>145</v>
      </c>
      <c r="C18" s="195"/>
      <c r="D18" s="196"/>
      <c r="E18" s="162" t="s">
        <v>286</v>
      </c>
      <c r="F18" s="162" t="s">
        <v>147</v>
      </c>
      <c r="G18" s="162" t="s">
        <v>148</v>
      </c>
      <c r="H18" s="162" t="s">
        <v>149</v>
      </c>
      <c r="I18" s="162" t="s">
        <v>150</v>
      </c>
      <c r="J18" s="162" t="s">
        <v>151</v>
      </c>
      <c r="K18" s="162" t="s">
        <v>152</v>
      </c>
      <c r="L18" s="120"/>
    </row>
    <row r="19" spans="2:12" ht="53.4" customHeight="1" x14ac:dyDescent="0.3">
      <c r="B19" s="220"/>
      <c r="C19" s="212"/>
      <c r="D19" s="213"/>
      <c r="E19" s="136">
        <v>0</v>
      </c>
      <c r="F19" s="137" t="s">
        <v>285</v>
      </c>
      <c r="G19" s="137" t="s">
        <v>285</v>
      </c>
      <c r="H19" s="137" t="s">
        <v>285</v>
      </c>
      <c r="I19" s="137" t="s">
        <v>285</v>
      </c>
      <c r="J19" s="137" t="s">
        <v>285</v>
      </c>
      <c r="K19" s="137" t="s">
        <v>285</v>
      </c>
      <c r="L19" s="122"/>
    </row>
    <row r="20" spans="2:12" ht="53.4" customHeight="1" x14ac:dyDescent="0.3">
      <c r="B20" s="220"/>
      <c r="C20" s="212"/>
      <c r="D20" s="213"/>
      <c r="E20" s="136">
        <v>0</v>
      </c>
      <c r="F20" s="137" t="s">
        <v>285</v>
      </c>
      <c r="G20" s="137" t="s">
        <v>285</v>
      </c>
      <c r="H20" s="137" t="s">
        <v>285</v>
      </c>
      <c r="I20" s="137" t="s">
        <v>285</v>
      </c>
      <c r="J20" s="137" t="s">
        <v>285</v>
      </c>
      <c r="K20" s="137" t="s">
        <v>285</v>
      </c>
      <c r="L20" s="122"/>
    </row>
    <row r="21" spans="2:12" ht="53.4" customHeight="1" x14ac:dyDescent="0.3">
      <c r="B21" s="220"/>
      <c r="C21" s="212"/>
      <c r="D21" s="213"/>
      <c r="E21" s="136">
        <v>0</v>
      </c>
      <c r="F21" s="137" t="s">
        <v>285</v>
      </c>
      <c r="G21" s="137" t="s">
        <v>285</v>
      </c>
      <c r="H21" s="137" t="s">
        <v>285</v>
      </c>
      <c r="I21" s="137" t="s">
        <v>285</v>
      </c>
      <c r="J21" s="137" t="s">
        <v>285</v>
      </c>
      <c r="K21" s="137" t="s">
        <v>285</v>
      </c>
      <c r="L21" s="122"/>
    </row>
    <row r="22" spans="2:12" ht="53.4" customHeight="1" x14ac:dyDescent="0.3">
      <c r="B22" s="220"/>
      <c r="C22" s="212"/>
      <c r="D22" s="213"/>
      <c r="E22" s="136">
        <v>0</v>
      </c>
      <c r="F22" s="137" t="s">
        <v>285</v>
      </c>
      <c r="G22" s="137" t="s">
        <v>285</v>
      </c>
      <c r="H22" s="137" t="s">
        <v>285</v>
      </c>
      <c r="I22" s="137" t="s">
        <v>285</v>
      </c>
      <c r="J22" s="137" t="s">
        <v>285</v>
      </c>
      <c r="K22" s="137" t="s">
        <v>285</v>
      </c>
      <c r="L22" s="122"/>
    </row>
    <row r="23" spans="2:12" ht="53.4" customHeight="1" x14ac:dyDescent="0.3">
      <c r="B23" s="220"/>
      <c r="C23" s="212"/>
      <c r="D23" s="213"/>
      <c r="E23" s="136">
        <v>0</v>
      </c>
      <c r="F23" s="137" t="s">
        <v>285</v>
      </c>
      <c r="G23" s="137" t="s">
        <v>285</v>
      </c>
      <c r="H23" s="137" t="s">
        <v>285</v>
      </c>
      <c r="I23" s="137" t="s">
        <v>285</v>
      </c>
      <c r="J23" s="137" t="s">
        <v>285</v>
      </c>
      <c r="K23" s="137" t="s">
        <v>285</v>
      </c>
      <c r="L23" s="122"/>
    </row>
    <row r="24" spans="2:12" ht="22.05" customHeight="1" thickBot="1" x14ac:dyDescent="0.35">
      <c r="B24" s="219" t="s">
        <v>153</v>
      </c>
      <c r="C24" s="199"/>
      <c r="D24" s="200"/>
      <c r="E24" s="138">
        <f t="shared" ref="E24:K24" si="0">SUM(E19:E23)</f>
        <v>0</v>
      </c>
      <c r="F24" s="139">
        <f t="shared" si="0"/>
        <v>0</v>
      </c>
      <c r="G24" s="139">
        <f t="shared" si="0"/>
        <v>0</v>
      </c>
      <c r="H24" s="139">
        <f t="shared" si="0"/>
        <v>0</v>
      </c>
      <c r="I24" s="139">
        <f t="shared" si="0"/>
        <v>0</v>
      </c>
      <c r="J24" s="139">
        <f t="shared" si="0"/>
        <v>0</v>
      </c>
      <c r="K24" s="139">
        <f t="shared" si="0"/>
        <v>0</v>
      </c>
      <c r="L24" s="124"/>
    </row>
    <row r="25" spans="2:12" ht="46.05" customHeight="1" x14ac:dyDescent="0.3">
      <c r="B25" s="132" t="s">
        <v>141</v>
      </c>
      <c r="C25" s="214" t="s">
        <v>129</v>
      </c>
      <c r="D25" s="206"/>
      <c r="E25" s="206"/>
      <c r="F25" s="207"/>
      <c r="G25" s="214" t="s">
        <v>131</v>
      </c>
      <c r="H25" s="206"/>
      <c r="I25" s="206"/>
      <c r="J25" s="207"/>
      <c r="K25" s="133" t="s">
        <v>142</v>
      </c>
      <c r="L25" s="134" t="s">
        <v>133</v>
      </c>
    </row>
    <row r="26" spans="2:12" ht="70.95" customHeight="1" x14ac:dyDescent="0.3">
      <c r="B26" s="145" t="s">
        <v>154</v>
      </c>
      <c r="C26" s="221" t="s">
        <v>155</v>
      </c>
      <c r="D26" s="195"/>
      <c r="E26" s="195"/>
      <c r="F26" s="196"/>
      <c r="G26" s="221" t="s">
        <v>156</v>
      </c>
      <c r="H26" s="195"/>
      <c r="I26" s="195"/>
      <c r="J26" s="196"/>
      <c r="K26" s="161" t="s">
        <v>157</v>
      </c>
      <c r="L26" s="119"/>
    </row>
    <row r="27" spans="2:12" ht="87" customHeight="1" x14ac:dyDescent="0.3">
      <c r="B27" s="224" t="s">
        <v>145</v>
      </c>
      <c r="C27" s="195"/>
      <c r="D27" s="196"/>
      <c r="E27" s="162" t="s">
        <v>146</v>
      </c>
      <c r="F27" s="162" t="s">
        <v>147</v>
      </c>
      <c r="G27" s="162" t="s">
        <v>148</v>
      </c>
      <c r="H27" s="162" t="s">
        <v>149</v>
      </c>
      <c r="I27" s="162" t="s">
        <v>150</v>
      </c>
      <c r="J27" s="162" t="s">
        <v>151</v>
      </c>
      <c r="K27" s="162" t="s">
        <v>152</v>
      </c>
      <c r="L27" s="120"/>
    </row>
    <row r="28" spans="2:12" s="183" customFormat="1" ht="43.8" customHeight="1" x14ac:dyDescent="0.3">
      <c r="B28" s="215"/>
      <c r="C28" s="216"/>
      <c r="D28" s="217"/>
      <c r="E28" s="125">
        <v>0</v>
      </c>
      <c r="F28" s="121">
        <v>0</v>
      </c>
      <c r="G28" s="121">
        <v>0</v>
      </c>
      <c r="H28" s="121">
        <v>0</v>
      </c>
      <c r="I28" s="121">
        <v>0</v>
      </c>
      <c r="J28" s="121">
        <v>0</v>
      </c>
      <c r="K28" s="121">
        <v>0</v>
      </c>
      <c r="L28" s="182"/>
    </row>
    <row r="29" spans="2:12" s="183" customFormat="1" ht="43.8" customHeight="1" x14ac:dyDescent="0.3">
      <c r="B29" s="215"/>
      <c r="C29" s="216"/>
      <c r="D29" s="217"/>
      <c r="E29" s="125">
        <v>0</v>
      </c>
      <c r="F29" s="121">
        <v>0</v>
      </c>
      <c r="G29" s="121">
        <v>0</v>
      </c>
      <c r="H29" s="121">
        <v>0</v>
      </c>
      <c r="I29" s="121">
        <v>0</v>
      </c>
      <c r="J29" s="121">
        <v>0</v>
      </c>
      <c r="K29" s="121">
        <v>0</v>
      </c>
      <c r="L29" s="182"/>
    </row>
    <row r="30" spans="2:12" s="183" customFormat="1" ht="43.8" customHeight="1" x14ac:dyDescent="0.3">
      <c r="B30" s="215"/>
      <c r="C30" s="216"/>
      <c r="D30" s="217"/>
      <c r="E30" s="125"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  <c r="L30" s="182"/>
    </row>
    <row r="31" spans="2:12" ht="22.95" customHeight="1" thickBot="1" x14ac:dyDescent="0.35">
      <c r="B31" s="219" t="s">
        <v>153</v>
      </c>
      <c r="C31" s="199"/>
      <c r="D31" s="200"/>
      <c r="E31" s="123">
        <f t="shared" ref="E31:K31" si="1">SUM(E28:E30)</f>
        <v>0</v>
      </c>
      <c r="F31" s="126">
        <f t="shared" si="1"/>
        <v>0</v>
      </c>
      <c r="G31" s="126">
        <f t="shared" si="1"/>
        <v>0</v>
      </c>
      <c r="H31" s="126">
        <f t="shared" si="1"/>
        <v>0</v>
      </c>
      <c r="I31" s="126">
        <f t="shared" si="1"/>
        <v>0</v>
      </c>
      <c r="J31" s="126">
        <f t="shared" si="1"/>
        <v>0</v>
      </c>
      <c r="K31" s="126">
        <f t="shared" si="1"/>
        <v>0</v>
      </c>
      <c r="L31" s="124"/>
    </row>
    <row r="32" spans="2:12" ht="51" customHeight="1" thickBot="1" x14ac:dyDescent="0.3"/>
    <row r="33" spans="2:12" ht="48" customHeight="1" x14ac:dyDescent="0.3">
      <c r="B33" s="205" t="s">
        <v>136</v>
      </c>
      <c r="C33" s="206"/>
      <c r="D33" s="206"/>
      <c r="E33" s="206"/>
      <c r="F33" s="206"/>
      <c r="G33" s="206"/>
      <c r="H33" s="206"/>
      <c r="I33" s="206"/>
      <c r="J33" s="206"/>
      <c r="K33" s="206"/>
      <c r="L33" s="207"/>
    </row>
    <row r="34" spans="2:12" ht="39" customHeight="1" x14ac:dyDescent="0.3">
      <c r="B34" s="225">
        <f>+'3- Resultados e Indicadores'!B15</f>
        <v>0</v>
      </c>
      <c r="C34" s="195"/>
      <c r="D34" s="195"/>
      <c r="E34" s="195"/>
      <c r="F34" s="195"/>
      <c r="G34" s="195"/>
      <c r="H34" s="195"/>
      <c r="I34" s="195"/>
      <c r="J34" s="195"/>
      <c r="K34" s="195"/>
      <c r="L34" s="202"/>
    </row>
    <row r="35" spans="2:12" ht="34.799999999999997" customHeight="1" x14ac:dyDescent="0.3">
      <c r="B35" s="112" t="s">
        <v>137</v>
      </c>
      <c r="C35" s="197" t="s">
        <v>129</v>
      </c>
      <c r="D35" s="195"/>
      <c r="E35" s="196"/>
      <c r="F35" s="113" t="s">
        <v>130</v>
      </c>
      <c r="G35" s="197" t="s">
        <v>131</v>
      </c>
      <c r="H35" s="195"/>
      <c r="I35" s="195"/>
      <c r="J35" s="196"/>
      <c r="K35" s="160" t="s">
        <v>162</v>
      </c>
      <c r="L35" s="114" t="s">
        <v>133</v>
      </c>
    </row>
    <row r="36" spans="2:12" ht="45" customHeight="1" thickBot="1" x14ac:dyDescent="0.35">
      <c r="B36" s="105">
        <f>+'3- Resultados e Indicadores'!B17</f>
        <v>0</v>
      </c>
      <c r="C36" s="198">
        <f>+'3- Resultados e Indicadores'!B15</f>
        <v>0</v>
      </c>
      <c r="D36" s="199"/>
      <c r="E36" s="200"/>
      <c r="F36" s="159">
        <f>+'3- Resultados e Indicadores'!F17</f>
        <v>0</v>
      </c>
      <c r="G36" s="198">
        <f>+'3- Resultados e Indicadores'!G17</f>
        <v>0</v>
      </c>
      <c r="H36" s="199"/>
      <c r="I36" s="199"/>
      <c r="J36" s="200"/>
      <c r="K36" s="128">
        <f>+'3- Resultados e Indicadores'!K17</f>
        <v>0</v>
      </c>
      <c r="L36" s="115"/>
    </row>
    <row r="37" spans="2:12" ht="63" customHeight="1" x14ac:dyDescent="0.3">
      <c r="B37" s="132" t="s">
        <v>141</v>
      </c>
      <c r="C37" s="214" t="s">
        <v>129</v>
      </c>
      <c r="D37" s="206"/>
      <c r="E37" s="206"/>
      <c r="F37" s="207"/>
      <c r="G37" s="214" t="s">
        <v>131</v>
      </c>
      <c r="H37" s="206"/>
      <c r="I37" s="206"/>
      <c r="J37" s="207"/>
      <c r="K37" s="133" t="s">
        <v>142</v>
      </c>
      <c r="L37" s="134" t="s">
        <v>133</v>
      </c>
    </row>
    <row r="38" spans="2:12" ht="40.950000000000003" customHeight="1" x14ac:dyDescent="0.3">
      <c r="B38" s="145" t="s">
        <v>288</v>
      </c>
      <c r="C38" s="221" t="s">
        <v>163</v>
      </c>
      <c r="D38" s="195"/>
      <c r="E38" s="195"/>
      <c r="F38" s="196"/>
      <c r="G38" s="221" t="s">
        <v>164</v>
      </c>
      <c r="H38" s="195"/>
      <c r="I38" s="195"/>
      <c r="J38" s="196"/>
      <c r="K38" s="161" t="s">
        <v>165</v>
      </c>
      <c r="L38" s="119"/>
    </row>
    <row r="39" spans="2:12" ht="87" customHeight="1" x14ac:dyDescent="0.3">
      <c r="B39" s="224" t="s">
        <v>145</v>
      </c>
      <c r="C39" s="195"/>
      <c r="D39" s="196"/>
      <c r="E39" s="162" t="s">
        <v>146</v>
      </c>
      <c r="F39" s="162" t="s">
        <v>147</v>
      </c>
      <c r="G39" s="162" t="s">
        <v>148</v>
      </c>
      <c r="H39" s="162" t="s">
        <v>149</v>
      </c>
      <c r="I39" s="162" t="s">
        <v>150</v>
      </c>
      <c r="J39" s="162" t="s">
        <v>151</v>
      </c>
      <c r="K39" s="162" t="s">
        <v>152</v>
      </c>
      <c r="L39" s="120"/>
    </row>
    <row r="40" spans="2:12" ht="36.6" customHeight="1" x14ac:dyDescent="0.3">
      <c r="B40" s="223"/>
      <c r="C40" s="195"/>
      <c r="D40" s="196"/>
      <c r="E40" s="136">
        <f>SUM(F40:K40)</f>
        <v>0</v>
      </c>
      <c r="F40" s="137">
        <v>0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22"/>
    </row>
    <row r="41" spans="2:12" ht="36.6" customHeight="1" x14ac:dyDescent="0.3">
      <c r="B41" s="223"/>
      <c r="C41" s="195"/>
      <c r="D41" s="196"/>
      <c r="E41" s="136">
        <f>SUM(F41:K41)</f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22"/>
    </row>
    <row r="42" spans="2:12" ht="36.6" customHeight="1" x14ac:dyDescent="0.3">
      <c r="B42" s="223"/>
      <c r="C42" s="195"/>
      <c r="D42" s="196"/>
      <c r="E42" s="136">
        <f t="shared" ref="E42:E43" si="2">SUM(F42:K42)</f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22"/>
    </row>
    <row r="43" spans="2:12" ht="36.6" customHeight="1" x14ac:dyDescent="0.3">
      <c r="B43" s="223"/>
      <c r="C43" s="195"/>
      <c r="D43" s="196"/>
      <c r="E43" s="136">
        <f t="shared" si="2"/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22"/>
    </row>
    <row r="44" spans="2:12" ht="36.6" customHeight="1" x14ac:dyDescent="0.3">
      <c r="B44" s="223"/>
      <c r="C44" s="195"/>
      <c r="D44" s="196"/>
      <c r="E44" s="136">
        <f t="shared" ref="E44" si="3">SUM(F44:K44)</f>
        <v>0</v>
      </c>
      <c r="F44" s="137">
        <v>0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22"/>
    </row>
    <row r="45" spans="2:12" ht="33" customHeight="1" thickBot="1" x14ac:dyDescent="0.35">
      <c r="B45" s="219" t="s">
        <v>153</v>
      </c>
      <c r="C45" s="199"/>
      <c r="D45" s="200"/>
      <c r="E45" s="138">
        <f t="shared" ref="E45:K45" si="4">SUM(E40:E44)</f>
        <v>0</v>
      </c>
      <c r="F45" s="139">
        <f t="shared" si="4"/>
        <v>0</v>
      </c>
      <c r="G45" s="139">
        <f t="shared" si="4"/>
        <v>0</v>
      </c>
      <c r="H45" s="139">
        <f t="shared" si="4"/>
        <v>0</v>
      </c>
      <c r="I45" s="139">
        <f t="shared" si="4"/>
        <v>0</v>
      </c>
      <c r="J45" s="139">
        <f t="shared" si="4"/>
        <v>0</v>
      </c>
      <c r="K45" s="139">
        <f t="shared" si="4"/>
        <v>0</v>
      </c>
      <c r="L45" s="124"/>
    </row>
    <row r="46" spans="2:12" ht="45" customHeight="1" x14ac:dyDescent="0.3">
      <c r="B46" s="132" t="s">
        <v>141</v>
      </c>
      <c r="C46" s="214" t="s">
        <v>129</v>
      </c>
      <c r="D46" s="206"/>
      <c r="E46" s="206"/>
      <c r="F46" s="207"/>
      <c r="G46" s="214" t="s">
        <v>131</v>
      </c>
      <c r="H46" s="206"/>
      <c r="I46" s="206"/>
      <c r="J46" s="207"/>
      <c r="K46" s="133" t="s">
        <v>142</v>
      </c>
      <c r="L46" s="134" t="s">
        <v>133</v>
      </c>
    </row>
    <row r="47" spans="2:12" ht="37.049999999999997" customHeight="1" x14ac:dyDescent="0.3">
      <c r="B47" s="145" t="s">
        <v>289</v>
      </c>
      <c r="C47" s="221" t="s">
        <v>159</v>
      </c>
      <c r="D47" s="195"/>
      <c r="E47" s="195"/>
      <c r="F47" s="196"/>
      <c r="G47" s="221" t="s">
        <v>159</v>
      </c>
      <c r="H47" s="195"/>
      <c r="I47" s="195"/>
      <c r="J47" s="196"/>
      <c r="K47" s="161" t="s">
        <v>290</v>
      </c>
      <c r="L47" s="119"/>
    </row>
    <row r="48" spans="2:12" ht="87" customHeight="1" x14ac:dyDescent="0.3">
      <c r="B48" s="224" t="s">
        <v>145</v>
      </c>
      <c r="C48" s="195"/>
      <c r="D48" s="196"/>
      <c r="E48" s="162" t="s">
        <v>146</v>
      </c>
      <c r="F48" s="162" t="s">
        <v>147</v>
      </c>
      <c r="G48" s="162" t="s">
        <v>148</v>
      </c>
      <c r="H48" s="162" t="s">
        <v>149</v>
      </c>
      <c r="I48" s="162" t="s">
        <v>150</v>
      </c>
      <c r="J48" s="162" t="s">
        <v>151</v>
      </c>
      <c r="K48" s="162" t="s">
        <v>152</v>
      </c>
      <c r="L48" s="120"/>
    </row>
    <row r="49" spans="2:12" ht="22.05" customHeight="1" x14ac:dyDescent="0.3">
      <c r="B49" s="223" t="s">
        <v>166</v>
      </c>
      <c r="C49" s="195"/>
      <c r="D49" s="196"/>
      <c r="E49" s="136">
        <f>SUM(F49:K49)</f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22"/>
    </row>
    <row r="50" spans="2:12" ht="22.05" customHeight="1" x14ac:dyDescent="0.3">
      <c r="B50" s="223" t="s">
        <v>167</v>
      </c>
      <c r="C50" s="195"/>
      <c r="D50" s="196"/>
      <c r="E50" s="136">
        <f>SUM(F50:K50)</f>
        <v>0</v>
      </c>
      <c r="F50" s="137">
        <v>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22"/>
    </row>
    <row r="51" spans="2:12" ht="16.05" customHeight="1" x14ac:dyDescent="0.3">
      <c r="B51" s="223" t="s">
        <v>168</v>
      </c>
      <c r="C51" s="195"/>
      <c r="D51" s="196"/>
      <c r="E51" s="136">
        <f>SUM(F51:K51)</f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22"/>
    </row>
    <row r="52" spans="2:12" ht="28.05" customHeight="1" thickBot="1" x14ac:dyDescent="0.35">
      <c r="B52" s="219" t="s">
        <v>153</v>
      </c>
      <c r="C52" s="199"/>
      <c r="D52" s="200"/>
      <c r="E52" s="138">
        <f t="shared" ref="E52:K52" si="5">SUM(E49:E51)</f>
        <v>0</v>
      </c>
      <c r="F52" s="140">
        <f t="shared" si="5"/>
        <v>0</v>
      </c>
      <c r="G52" s="140">
        <f t="shared" si="5"/>
        <v>0</v>
      </c>
      <c r="H52" s="140">
        <f t="shared" si="5"/>
        <v>0</v>
      </c>
      <c r="I52" s="140">
        <f t="shared" si="5"/>
        <v>0</v>
      </c>
      <c r="J52" s="140">
        <f t="shared" si="5"/>
        <v>0</v>
      </c>
      <c r="K52" s="140">
        <f t="shared" si="5"/>
        <v>0</v>
      </c>
      <c r="L52" s="124"/>
    </row>
    <row r="53" spans="2:12" ht="43.05" customHeight="1" x14ac:dyDescent="0.3">
      <c r="B53" s="132" t="s">
        <v>141</v>
      </c>
      <c r="C53" s="214" t="s">
        <v>129</v>
      </c>
      <c r="D53" s="206"/>
      <c r="E53" s="206"/>
      <c r="F53" s="207"/>
      <c r="G53" s="214" t="s">
        <v>131</v>
      </c>
      <c r="H53" s="206"/>
      <c r="I53" s="206"/>
      <c r="J53" s="207"/>
      <c r="K53" s="133" t="s">
        <v>142</v>
      </c>
      <c r="L53" s="134" t="s">
        <v>133</v>
      </c>
    </row>
    <row r="54" spans="2:12" ht="46.05" customHeight="1" x14ac:dyDescent="0.3">
      <c r="B54" s="145" t="s">
        <v>158</v>
      </c>
      <c r="C54" s="221" t="s">
        <v>159</v>
      </c>
      <c r="D54" s="195"/>
      <c r="E54" s="195"/>
      <c r="F54" s="196"/>
      <c r="G54" s="221" t="s">
        <v>159</v>
      </c>
      <c r="H54" s="195"/>
      <c r="I54" s="195"/>
      <c r="J54" s="196"/>
      <c r="K54" s="161" t="s">
        <v>159</v>
      </c>
      <c r="L54" s="119"/>
    </row>
    <row r="55" spans="2:12" ht="87" customHeight="1" x14ac:dyDescent="0.3">
      <c r="B55" s="224" t="s">
        <v>145</v>
      </c>
      <c r="C55" s="195"/>
      <c r="D55" s="196"/>
      <c r="E55" s="162" t="s">
        <v>146</v>
      </c>
      <c r="F55" s="162" t="s">
        <v>147</v>
      </c>
      <c r="G55" s="162" t="s">
        <v>148</v>
      </c>
      <c r="H55" s="162" t="s">
        <v>149</v>
      </c>
      <c r="I55" s="162" t="s">
        <v>150</v>
      </c>
      <c r="J55" s="162" t="s">
        <v>151</v>
      </c>
      <c r="K55" s="162" t="s">
        <v>152</v>
      </c>
      <c r="L55" s="120"/>
    </row>
    <row r="56" spans="2:12" ht="27" customHeight="1" x14ac:dyDescent="0.3">
      <c r="B56" s="223" t="s">
        <v>169</v>
      </c>
      <c r="C56" s="195"/>
      <c r="D56" s="196"/>
      <c r="E56" s="136">
        <f>SUM(F56:K56)</f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22"/>
    </row>
    <row r="57" spans="2:12" ht="27" customHeight="1" x14ac:dyDescent="0.3">
      <c r="B57" s="223" t="s">
        <v>169</v>
      </c>
      <c r="C57" s="195"/>
      <c r="D57" s="196"/>
      <c r="E57" s="136">
        <f>SUM(F57:K57)</f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22"/>
    </row>
    <row r="58" spans="2:12" ht="27" customHeight="1" x14ac:dyDescent="0.3">
      <c r="B58" s="223" t="s">
        <v>169</v>
      </c>
      <c r="C58" s="195"/>
      <c r="D58" s="196"/>
      <c r="E58" s="136">
        <f>SUM(F58:K58)</f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22"/>
    </row>
    <row r="59" spans="2:12" ht="16.2" customHeight="1" thickBot="1" x14ac:dyDescent="0.35">
      <c r="B59" s="219" t="s">
        <v>153</v>
      </c>
      <c r="C59" s="199"/>
      <c r="D59" s="200"/>
      <c r="E59" s="138">
        <f t="shared" ref="E59:K59" si="6">SUM(E56:E58)</f>
        <v>0</v>
      </c>
      <c r="F59" s="140">
        <f t="shared" si="6"/>
        <v>0</v>
      </c>
      <c r="G59" s="140">
        <f t="shared" si="6"/>
        <v>0</v>
      </c>
      <c r="H59" s="140">
        <f t="shared" si="6"/>
        <v>0</v>
      </c>
      <c r="I59" s="140">
        <f t="shared" si="6"/>
        <v>0</v>
      </c>
      <c r="J59" s="140">
        <f t="shared" si="6"/>
        <v>0</v>
      </c>
      <c r="K59" s="140">
        <f t="shared" si="6"/>
        <v>0</v>
      </c>
      <c r="L59" s="124"/>
    </row>
    <row r="60" spans="2:12" ht="46.95" customHeight="1" thickBot="1" x14ac:dyDescent="0.3"/>
    <row r="61" spans="2:12" ht="45" customHeight="1" x14ac:dyDescent="0.3">
      <c r="B61" s="205" t="s">
        <v>138</v>
      </c>
      <c r="C61" s="206"/>
      <c r="D61" s="206"/>
      <c r="E61" s="206"/>
      <c r="F61" s="206"/>
      <c r="G61" s="206"/>
      <c r="H61" s="206"/>
      <c r="I61" s="206"/>
      <c r="J61" s="206"/>
      <c r="K61" s="206"/>
      <c r="L61" s="207"/>
    </row>
    <row r="62" spans="2:12" ht="43.05" customHeight="1" x14ac:dyDescent="0.3">
      <c r="B62" s="225">
        <f>+'3- Resultados e Indicadores'!B20</f>
        <v>0</v>
      </c>
      <c r="C62" s="195"/>
      <c r="D62" s="195"/>
      <c r="E62" s="195"/>
      <c r="F62" s="195"/>
      <c r="G62" s="195"/>
      <c r="H62" s="195"/>
      <c r="I62" s="195"/>
      <c r="J62" s="195"/>
      <c r="K62" s="195"/>
      <c r="L62" s="202"/>
    </row>
    <row r="63" spans="2:12" ht="34.799999999999997" customHeight="1" x14ac:dyDescent="0.3">
      <c r="B63" s="112" t="s">
        <v>139</v>
      </c>
      <c r="C63" s="197" t="s">
        <v>129</v>
      </c>
      <c r="D63" s="195"/>
      <c r="E63" s="196"/>
      <c r="F63" s="113" t="s">
        <v>130</v>
      </c>
      <c r="G63" s="197" t="s">
        <v>131</v>
      </c>
      <c r="H63" s="195"/>
      <c r="I63" s="195"/>
      <c r="J63" s="196"/>
      <c r="K63" s="160" t="s">
        <v>162</v>
      </c>
      <c r="L63" s="114" t="s">
        <v>133</v>
      </c>
    </row>
    <row r="64" spans="2:12" ht="43.95" customHeight="1" thickBot="1" x14ac:dyDescent="0.35">
      <c r="B64" s="105">
        <f>+'3- Resultados e Indicadores'!B22</f>
        <v>0</v>
      </c>
      <c r="C64" s="198">
        <f>+'3- Resultados e Indicadores'!C22</f>
        <v>0</v>
      </c>
      <c r="D64" s="199"/>
      <c r="E64" s="200"/>
      <c r="F64" s="106">
        <f>+'3- Resultados e Indicadores'!F22</f>
        <v>0</v>
      </c>
      <c r="G64" s="198">
        <f>+'3- Resultados e Indicadores'!G22</f>
        <v>0</v>
      </c>
      <c r="H64" s="199"/>
      <c r="I64" s="199"/>
      <c r="J64" s="200"/>
      <c r="K64" s="128">
        <f>+'3- Resultados e Indicadores'!K22</f>
        <v>0</v>
      </c>
      <c r="L64" s="115"/>
    </row>
    <row r="65" spans="2:12" ht="63" customHeight="1" x14ac:dyDescent="0.3">
      <c r="B65" s="132" t="s">
        <v>141</v>
      </c>
      <c r="C65" s="214" t="s">
        <v>129</v>
      </c>
      <c r="D65" s="206"/>
      <c r="E65" s="206"/>
      <c r="F65" s="207"/>
      <c r="G65" s="214" t="s">
        <v>131</v>
      </c>
      <c r="H65" s="206"/>
      <c r="I65" s="206"/>
      <c r="J65" s="207"/>
      <c r="K65" s="133" t="s">
        <v>142</v>
      </c>
      <c r="L65" s="134" t="s">
        <v>133</v>
      </c>
    </row>
    <row r="66" spans="2:12" ht="27" customHeight="1" x14ac:dyDescent="0.3">
      <c r="B66" s="145" t="s">
        <v>170</v>
      </c>
      <c r="C66" s="221" t="s">
        <v>171</v>
      </c>
      <c r="D66" s="195"/>
      <c r="E66" s="195"/>
      <c r="F66" s="196"/>
      <c r="G66" s="221" t="s">
        <v>172</v>
      </c>
      <c r="H66" s="195"/>
      <c r="I66" s="195"/>
      <c r="J66" s="196"/>
      <c r="K66" s="161" t="s">
        <v>173</v>
      </c>
      <c r="L66" s="119"/>
    </row>
    <row r="67" spans="2:12" ht="87" customHeight="1" x14ac:dyDescent="0.3">
      <c r="B67" s="224" t="s">
        <v>145</v>
      </c>
      <c r="C67" s="195"/>
      <c r="D67" s="196"/>
      <c r="E67" s="162" t="s">
        <v>146</v>
      </c>
      <c r="F67" s="162" t="s">
        <v>147</v>
      </c>
      <c r="G67" s="162" t="s">
        <v>148</v>
      </c>
      <c r="H67" s="162" t="s">
        <v>149</v>
      </c>
      <c r="I67" s="162" t="s">
        <v>150</v>
      </c>
      <c r="J67" s="162" t="s">
        <v>151</v>
      </c>
      <c r="K67" s="162" t="s">
        <v>152</v>
      </c>
      <c r="L67" s="120"/>
    </row>
    <row r="68" spans="2:12" ht="28.95" customHeight="1" x14ac:dyDescent="0.3">
      <c r="B68" s="223"/>
      <c r="C68" s="195"/>
      <c r="D68" s="196"/>
      <c r="E68" s="136">
        <f>SUM(F68:K68)</f>
        <v>0</v>
      </c>
      <c r="F68" s="137">
        <v>0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22"/>
    </row>
    <row r="69" spans="2:12" ht="28.95" customHeight="1" x14ac:dyDescent="0.3">
      <c r="B69" s="223"/>
      <c r="C69" s="195"/>
      <c r="D69" s="196"/>
      <c r="E69" s="136">
        <f>SUM(F69:K69)</f>
        <v>0</v>
      </c>
      <c r="F69" s="137">
        <v>0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22"/>
    </row>
    <row r="70" spans="2:12" ht="28.95" customHeight="1" x14ac:dyDescent="0.3">
      <c r="B70" s="223"/>
      <c r="C70" s="195"/>
      <c r="D70" s="196"/>
      <c r="E70" s="136">
        <f>SUM(F70:K70)</f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22"/>
    </row>
    <row r="71" spans="2:12" ht="31.05" customHeight="1" thickBot="1" x14ac:dyDescent="0.35">
      <c r="B71" s="219" t="s">
        <v>153</v>
      </c>
      <c r="C71" s="199"/>
      <c r="D71" s="200"/>
      <c r="E71" s="138">
        <f t="shared" ref="E71:K71" si="7">SUM(E68:E70)</f>
        <v>0</v>
      </c>
      <c r="F71" s="139">
        <f t="shared" si="7"/>
        <v>0</v>
      </c>
      <c r="G71" s="139">
        <f t="shared" si="7"/>
        <v>0</v>
      </c>
      <c r="H71" s="139">
        <f t="shared" si="7"/>
        <v>0</v>
      </c>
      <c r="I71" s="139">
        <f t="shared" si="7"/>
        <v>0</v>
      </c>
      <c r="J71" s="139">
        <f t="shared" si="7"/>
        <v>0</v>
      </c>
      <c r="K71" s="139">
        <f t="shared" si="7"/>
        <v>0</v>
      </c>
      <c r="L71" s="124"/>
    </row>
    <row r="72" spans="2:12" ht="43.95" customHeight="1" x14ac:dyDescent="0.3">
      <c r="B72" s="132" t="s">
        <v>141</v>
      </c>
      <c r="C72" s="214" t="s">
        <v>129</v>
      </c>
      <c r="D72" s="206"/>
      <c r="E72" s="206"/>
      <c r="F72" s="207"/>
      <c r="G72" s="214" t="s">
        <v>131</v>
      </c>
      <c r="H72" s="206"/>
      <c r="I72" s="206"/>
      <c r="J72" s="207"/>
      <c r="K72" s="133" t="s">
        <v>142</v>
      </c>
      <c r="L72" s="134" t="s">
        <v>133</v>
      </c>
    </row>
    <row r="73" spans="2:12" ht="40.950000000000003" customHeight="1" x14ac:dyDescent="0.3">
      <c r="B73" s="145" t="s">
        <v>174</v>
      </c>
      <c r="C73" s="221" t="s">
        <v>175</v>
      </c>
      <c r="D73" s="195"/>
      <c r="E73" s="195"/>
      <c r="F73" s="196"/>
      <c r="G73" s="221" t="s">
        <v>176</v>
      </c>
      <c r="H73" s="195"/>
      <c r="I73" s="195"/>
      <c r="J73" s="196"/>
      <c r="K73" s="161" t="s">
        <v>177</v>
      </c>
      <c r="L73" s="119"/>
    </row>
    <row r="74" spans="2:12" ht="87" customHeight="1" x14ac:dyDescent="0.3">
      <c r="B74" s="224" t="s">
        <v>145</v>
      </c>
      <c r="C74" s="195"/>
      <c r="D74" s="196"/>
      <c r="E74" s="162" t="s">
        <v>146</v>
      </c>
      <c r="F74" s="162" t="s">
        <v>147</v>
      </c>
      <c r="G74" s="162" t="s">
        <v>148</v>
      </c>
      <c r="H74" s="162" t="s">
        <v>149</v>
      </c>
      <c r="I74" s="162" t="s">
        <v>150</v>
      </c>
      <c r="J74" s="162" t="s">
        <v>151</v>
      </c>
      <c r="K74" s="162" t="s">
        <v>152</v>
      </c>
      <c r="L74" s="120"/>
    </row>
    <row r="75" spans="2:12" ht="25.05" customHeight="1" x14ac:dyDescent="0.3">
      <c r="B75" s="223"/>
      <c r="C75" s="195"/>
      <c r="D75" s="196"/>
      <c r="E75" s="136">
        <f>SUM(F75:K75)</f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22"/>
    </row>
    <row r="76" spans="2:12" ht="25.05" customHeight="1" x14ac:dyDescent="0.3">
      <c r="B76" s="223"/>
      <c r="C76" s="195"/>
      <c r="D76" s="196"/>
      <c r="E76" s="136">
        <f>SUM(F76:K76)</f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22"/>
    </row>
    <row r="77" spans="2:12" ht="25.05" customHeight="1" x14ac:dyDescent="0.3">
      <c r="B77" s="223"/>
      <c r="C77" s="195"/>
      <c r="D77" s="196"/>
      <c r="E77" s="136">
        <f>SUM(F77:K77)</f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22"/>
    </row>
    <row r="78" spans="2:12" ht="34.049999999999997" customHeight="1" thickBot="1" x14ac:dyDescent="0.35">
      <c r="B78" s="219" t="s">
        <v>153</v>
      </c>
      <c r="C78" s="199"/>
      <c r="D78" s="200"/>
      <c r="E78" s="138">
        <f t="shared" ref="E78:K78" si="8">SUM(E75:E77)</f>
        <v>0</v>
      </c>
      <c r="F78" s="140">
        <f t="shared" si="8"/>
        <v>0</v>
      </c>
      <c r="G78" s="140">
        <f t="shared" si="8"/>
        <v>0</v>
      </c>
      <c r="H78" s="140">
        <f t="shared" si="8"/>
        <v>0</v>
      </c>
      <c r="I78" s="140">
        <f t="shared" si="8"/>
        <v>0</v>
      </c>
      <c r="J78" s="140">
        <f t="shared" si="8"/>
        <v>0</v>
      </c>
      <c r="K78" s="140">
        <f t="shared" si="8"/>
        <v>0</v>
      </c>
      <c r="L78" s="124"/>
    </row>
    <row r="79" spans="2:12" ht="46.05" customHeight="1" x14ac:dyDescent="0.3">
      <c r="B79" s="132" t="s">
        <v>141</v>
      </c>
      <c r="C79" s="214" t="s">
        <v>129</v>
      </c>
      <c r="D79" s="206"/>
      <c r="E79" s="206"/>
      <c r="F79" s="207"/>
      <c r="G79" s="214" t="s">
        <v>131</v>
      </c>
      <c r="H79" s="206"/>
      <c r="I79" s="206"/>
      <c r="J79" s="207"/>
      <c r="K79" s="133" t="s">
        <v>142</v>
      </c>
      <c r="L79" s="134" t="s">
        <v>133</v>
      </c>
    </row>
    <row r="80" spans="2:12" ht="27" customHeight="1" x14ac:dyDescent="0.3">
      <c r="B80" s="145" t="s">
        <v>178</v>
      </c>
      <c r="C80" s="221" t="s">
        <v>179</v>
      </c>
      <c r="D80" s="195"/>
      <c r="E80" s="195"/>
      <c r="F80" s="196"/>
      <c r="G80" s="221" t="s">
        <v>180</v>
      </c>
      <c r="H80" s="195"/>
      <c r="I80" s="195"/>
      <c r="J80" s="196"/>
      <c r="K80" s="161" t="s">
        <v>181</v>
      </c>
      <c r="L80" s="119"/>
    </row>
    <row r="81" spans="2:12" ht="87" customHeight="1" x14ac:dyDescent="0.3">
      <c r="B81" s="224" t="s">
        <v>145</v>
      </c>
      <c r="C81" s="195"/>
      <c r="D81" s="196"/>
      <c r="E81" s="162" t="s">
        <v>146</v>
      </c>
      <c r="F81" s="162" t="s">
        <v>147</v>
      </c>
      <c r="G81" s="162" t="s">
        <v>148</v>
      </c>
      <c r="H81" s="162" t="s">
        <v>149</v>
      </c>
      <c r="I81" s="162" t="s">
        <v>150</v>
      </c>
      <c r="J81" s="162" t="s">
        <v>151</v>
      </c>
      <c r="K81" s="162" t="s">
        <v>152</v>
      </c>
      <c r="L81" s="120"/>
    </row>
    <row r="82" spans="2:12" ht="30" customHeight="1" x14ac:dyDescent="0.3">
      <c r="B82" s="223"/>
      <c r="C82" s="195"/>
      <c r="D82" s="196"/>
      <c r="E82" s="136">
        <f>SUM(F82:K82)</f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22"/>
    </row>
    <row r="83" spans="2:12" ht="30" customHeight="1" x14ac:dyDescent="0.3">
      <c r="B83" s="223"/>
      <c r="C83" s="195"/>
      <c r="D83" s="196"/>
      <c r="E83" s="136">
        <f>SUM(F83:K83)</f>
        <v>0</v>
      </c>
      <c r="F83" s="137">
        <v>0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22"/>
    </row>
    <row r="84" spans="2:12" ht="30" customHeight="1" x14ac:dyDescent="0.3">
      <c r="B84" s="223"/>
      <c r="C84" s="195"/>
      <c r="D84" s="196"/>
      <c r="E84" s="136">
        <f>SUM(F84:K84)</f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22"/>
    </row>
    <row r="85" spans="2:12" ht="28.95" customHeight="1" thickBot="1" x14ac:dyDescent="0.35">
      <c r="B85" s="219" t="s">
        <v>153</v>
      </c>
      <c r="C85" s="199"/>
      <c r="D85" s="200"/>
      <c r="E85" s="138">
        <f t="shared" ref="E85:K85" si="9">SUM(E82:E84)</f>
        <v>0</v>
      </c>
      <c r="F85" s="140">
        <f t="shared" si="9"/>
        <v>0</v>
      </c>
      <c r="G85" s="140">
        <f t="shared" si="9"/>
        <v>0</v>
      </c>
      <c r="H85" s="140">
        <f t="shared" si="9"/>
        <v>0</v>
      </c>
      <c r="I85" s="140">
        <f t="shared" si="9"/>
        <v>0</v>
      </c>
      <c r="J85" s="140">
        <f t="shared" si="9"/>
        <v>0</v>
      </c>
      <c r="K85" s="140">
        <f t="shared" si="9"/>
        <v>0</v>
      </c>
      <c r="L85" s="124"/>
    </row>
  </sheetData>
  <mergeCells count="102">
    <mergeCell ref="B82:D82"/>
    <mergeCell ref="G17:J17"/>
    <mergeCell ref="C16:F16"/>
    <mergeCell ref="C25:F25"/>
    <mergeCell ref="B74:D74"/>
    <mergeCell ref="B42:D42"/>
    <mergeCell ref="C79:F79"/>
    <mergeCell ref="C36:E36"/>
    <mergeCell ref="G36:J36"/>
    <mergeCell ref="B48:D48"/>
    <mergeCell ref="C80:F80"/>
    <mergeCell ref="G65:J65"/>
    <mergeCell ref="B77:D77"/>
    <mergeCell ref="B59:D59"/>
    <mergeCell ref="B83:D83"/>
    <mergeCell ref="B61:L61"/>
    <mergeCell ref="B51:D51"/>
    <mergeCell ref="B18:D18"/>
    <mergeCell ref="B27:D27"/>
    <mergeCell ref="B45:D45"/>
    <mergeCell ref="B2:L2"/>
    <mergeCell ref="B58:D58"/>
    <mergeCell ref="C6:L6"/>
    <mergeCell ref="B44:D44"/>
    <mergeCell ref="C38:F38"/>
    <mergeCell ref="B56:D56"/>
    <mergeCell ref="B43:D43"/>
    <mergeCell ref="B4:L4"/>
    <mergeCell ref="B68:D68"/>
    <mergeCell ref="B40:D40"/>
    <mergeCell ref="G38:J38"/>
    <mergeCell ref="B52:D52"/>
    <mergeCell ref="B39:D39"/>
    <mergeCell ref="B41:D41"/>
    <mergeCell ref="B71:D71"/>
    <mergeCell ref="G53:J53"/>
    <mergeCell ref="C46:F46"/>
    <mergeCell ref="C73:F73"/>
    <mergeCell ref="G80:J80"/>
    <mergeCell ref="B22:D22"/>
    <mergeCell ref="G15:J15"/>
    <mergeCell ref="B70:D70"/>
    <mergeCell ref="C53:F53"/>
    <mergeCell ref="G73:J73"/>
    <mergeCell ref="G72:J72"/>
    <mergeCell ref="G66:J66"/>
    <mergeCell ref="G47:J47"/>
    <mergeCell ref="B29:D29"/>
    <mergeCell ref="B67:D67"/>
    <mergeCell ref="G79:J79"/>
    <mergeCell ref="B76:D76"/>
    <mergeCell ref="G54:J54"/>
    <mergeCell ref="G63:J63"/>
    <mergeCell ref="B69:D69"/>
    <mergeCell ref="B78:D78"/>
    <mergeCell ref="B62:L62"/>
    <mergeCell ref="B24:D24"/>
    <mergeCell ref="G35:J35"/>
    <mergeCell ref="B85:D85"/>
    <mergeCell ref="B30:D30"/>
    <mergeCell ref="G64:J64"/>
    <mergeCell ref="B20:D20"/>
    <mergeCell ref="B13:L13"/>
    <mergeCell ref="C72:F72"/>
    <mergeCell ref="C66:F66"/>
    <mergeCell ref="C26:F26"/>
    <mergeCell ref="C47:F47"/>
    <mergeCell ref="B55:D55"/>
    <mergeCell ref="B33:L33"/>
    <mergeCell ref="C35:E35"/>
    <mergeCell ref="G46:J46"/>
    <mergeCell ref="B49:D49"/>
    <mergeCell ref="B34:L34"/>
    <mergeCell ref="C17:F17"/>
    <mergeCell ref="B81:D81"/>
    <mergeCell ref="B75:D75"/>
    <mergeCell ref="G37:J37"/>
    <mergeCell ref="B19:D19"/>
    <mergeCell ref="C63:E63"/>
    <mergeCell ref="C54:F54"/>
    <mergeCell ref="B50:D50"/>
    <mergeCell ref="B84:D84"/>
    <mergeCell ref="C7:L7"/>
    <mergeCell ref="C65:F65"/>
    <mergeCell ref="B28:D28"/>
    <mergeCell ref="B12:L12"/>
    <mergeCell ref="C64:E64"/>
    <mergeCell ref="G8:J8"/>
    <mergeCell ref="C15:E15"/>
    <mergeCell ref="B31:D31"/>
    <mergeCell ref="B21:D21"/>
    <mergeCell ref="G26:J26"/>
    <mergeCell ref="B23:D23"/>
    <mergeCell ref="C9:E9"/>
    <mergeCell ref="G16:J16"/>
    <mergeCell ref="G25:J25"/>
    <mergeCell ref="G9:J9"/>
    <mergeCell ref="C8:E8"/>
    <mergeCell ref="C37:F37"/>
    <mergeCell ref="B57:D57"/>
    <mergeCell ref="C14:E14"/>
    <mergeCell ref="G14:J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J43"/>
  <sheetViews>
    <sheetView topLeftCell="A13" zoomScale="70" zoomScaleNormal="70" workbookViewId="0">
      <selection activeCell="B39" sqref="B39:E43"/>
    </sheetView>
  </sheetViews>
  <sheetFormatPr baseColWidth="10" defaultColWidth="11.44140625" defaultRowHeight="10.199999999999999" x14ac:dyDescent="0.2"/>
  <cols>
    <col min="1" max="1" width="3.77734375" style="23" customWidth="1"/>
    <col min="2" max="2" width="129.77734375" style="23" customWidth="1"/>
    <col min="3" max="3" width="14" style="23" customWidth="1"/>
    <col min="4" max="4" width="19" style="23" customWidth="1"/>
    <col min="5" max="5" width="22.44140625" style="23" customWidth="1"/>
    <col min="6" max="6" width="3.33203125" style="23" customWidth="1"/>
    <col min="7" max="7" width="23.33203125" style="23" customWidth="1"/>
    <col min="8" max="8" width="11.44140625" style="23" customWidth="1"/>
    <col min="9" max="16384" width="11.44140625" style="23"/>
  </cols>
  <sheetData>
    <row r="1" spans="1:10" ht="18" customHeight="1" thickBot="1" x14ac:dyDescent="0.35">
      <c r="B1" s="231" t="s">
        <v>97</v>
      </c>
      <c r="C1" s="196"/>
    </row>
    <row r="2" spans="1:10" ht="51" customHeight="1" thickBot="1" x14ac:dyDescent="0.45">
      <c r="B2" s="235" t="s">
        <v>182</v>
      </c>
      <c r="C2" s="236"/>
      <c r="D2" s="37"/>
      <c r="E2" s="232" t="s">
        <v>183</v>
      </c>
      <c r="F2" s="233"/>
      <c r="G2" s="234"/>
      <c r="H2" s="37"/>
      <c r="I2" s="37"/>
      <c r="J2" s="37"/>
    </row>
    <row r="3" spans="1:10" ht="34.049999999999997" customHeight="1" x14ac:dyDescent="0.3">
      <c r="B3" s="237" t="s">
        <v>184</v>
      </c>
      <c r="C3" s="234"/>
      <c r="E3" s="240" t="s">
        <v>185</v>
      </c>
      <c r="F3" s="141"/>
      <c r="G3" s="238" t="s">
        <v>186</v>
      </c>
    </row>
    <row r="4" spans="1:10" ht="31.05" customHeight="1" x14ac:dyDescent="0.25">
      <c r="A4" s="36"/>
      <c r="B4" s="46" t="s">
        <v>187</v>
      </c>
      <c r="C4" s="47" t="s">
        <v>188</v>
      </c>
      <c r="D4" s="38"/>
      <c r="E4" s="241"/>
      <c r="F4" s="141"/>
      <c r="G4" s="239"/>
    </row>
    <row r="5" spans="1:10" s="2" customFormat="1" ht="25.95" customHeight="1" x14ac:dyDescent="0.3">
      <c r="A5" s="35"/>
      <c r="B5" s="149" t="s">
        <v>141</v>
      </c>
      <c r="C5" s="150">
        <f>SUM(C6:C13)</f>
        <v>0</v>
      </c>
      <c r="D5" s="38"/>
      <c r="E5" s="39"/>
      <c r="G5" s="39" t="e">
        <f>+C5/$C$37</f>
        <v>#DIV/0!</v>
      </c>
    </row>
    <row r="6" spans="1:10" ht="25.95" customHeight="1" x14ac:dyDescent="0.25">
      <c r="A6" s="34"/>
      <c r="B6" s="48" t="str">
        <f>+'4- Productos y Actividades'!B17</f>
        <v>Plan de instalación y línea base socioeconómica</v>
      </c>
      <c r="C6" s="146">
        <f>+'4- Productos y Actividades'!E24</f>
        <v>0</v>
      </c>
      <c r="D6" s="38"/>
      <c r="E6" s="40"/>
      <c r="G6" s="40"/>
    </row>
    <row r="7" spans="1:10" ht="25.95" customHeight="1" x14ac:dyDescent="0.25">
      <c r="A7" s="34"/>
      <c r="B7" s="48" t="str">
        <f>+'4- Productos y Actividades'!B26</f>
        <v>Producto 2. Elaboración y validación de los 60 Planes de Manejo de Finca</v>
      </c>
      <c r="C7" s="147">
        <f>+'4- Productos y Actividades'!E31</f>
        <v>0</v>
      </c>
      <c r="D7" s="38"/>
      <c r="E7" s="40"/>
      <c r="G7" s="40"/>
    </row>
    <row r="8" spans="1:10" ht="25.95" customHeight="1" x14ac:dyDescent="0.25">
      <c r="A8" s="31"/>
      <c r="B8" s="48" t="str">
        <f>+'4- Productos y Actividades'!B38</f>
        <v>IMPLEMENTACIÓN DE FINCAS MODELO Y ESCUELAS DE CAMPO AGRÍCOLAS</v>
      </c>
      <c r="C8" s="147">
        <f>+'4- Productos y Actividades'!E45</f>
        <v>0</v>
      </c>
      <c r="D8" s="38"/>
      <c r="E8" s="40"/>
      <c r="G8" s="40"/>
    </row>
    <row r="9" spans="1:10" ht="25.95" customHeight="1" x14ac:dyDescent="0.25">
      <c r="A9" s="31"/>
      <c r="B9" s="48" t="str">
        <f>+'4- Productos y Actividades'!B47</f>
        <v>IMPLEMENTACIÓN TECNOLÓGICA Y SISTEMA DE MONITOREO AGROAMBIENTAL</v>
      </c>
      <c r="C9" s="147">
        <f>+'4- Productos y Actividades'!E52</f>
        <v>0</v>
      </c>
      <c r="D9" s="38"/>
      <c r="E9" s="40"/>
      <c r="G9" s="40"/>
    </row>
    <row r="10" spans="1:10" ht="25.95" customHeight="1" x14ac:dyDescent="0.25">
      <c r="A10" s="31"/>
      <c r="B10" s="48" t="str">
        <f>+'4- Productos y Actividades'!B54</f>
        <v>No aplica. El Subproyecto 1.1.1 tiene seis productos, mapeados en los slots 1.1, 1.2, 2.1, 3.1, 3.2 y 3.3.</v>
      </c>
      <c r="C10" s="147">
        <f>+'4- Productos y Actividades'!E59</f>
        <v>0</v>
      </c>
      <c r="D10" s="38"/>
      <c r="E10" s="40"/>
      <c r="G10" s="40"/>
    </row>
    <row r="11" spans="1:10" ht="25.95" customHeight="1" x14ac:dyDescent="0.25">
      <c r="A11" s="31"/>
      <c r="B11" s="48" t="str">
        <f>+'4- Productos y Actividades'!B66</f>
        <v>Producto 4a. Implementación física en las primeras 30 fincas</v>
      </c>
      <c r="C11" s="147">
        <f>+'4- Productos y Actividades'!E71</f>
        <v>0</v>
      </c>
      <c r="D11" s="38"/>
      <c r="E11" s="40"/>
      <c r="G11" s="40"/>
    </row>
    <row r="12" spans="1:10" ht="25.95" customHeight="1" x14ac:dyDescent="0.25">
      <c r="A12" s="31"/>
      <c r="B12" s="48" t="str">
        <f>+'4- Productos y Actividades'!B73</f>
        <v>Producto 4b. Implementación física al 100% y monitoreo agroambiental</v>
      </c>
      <c r="C12" s="147">
        <f>+'4- Productos y Actividades'!E78</f>
        <v>0</v>
      </c>
      <c r="D12" s="38"/>
      <c r="E12" s="40"/>
      <c r="G12" s="40"/>
    </row>
    <row r="13" spans="1:10" ht="25.95" customHeight="1" x14ac:dyDescent="0.25">
      <c r="A13" s="31"/>
      <c r="B13" s="48" t="str">
        <f>+'4- Productos y Actividades'!B80</f>
        <v>Producto 5. Informes, sistematización, auditoría y cierre</v>
      </c>
      <c r="C13" s="147">
        <f>+'4- Productos y Actividades'!E85</f>
        <v>0</v>
      </c>
      <c r="D13" s="38"/>
      <c r="E13" s="40"/>
      <c r="G13" s="40"/>
    </row>
    <row r="14" spans="1:10" s="2" customFormat="1" ht="25.95" customHeight="1" x14ac:dyDescent="0.3">
      <c r="A14" s="32"/>
      <c r="B14" s="149" t="s">
        <v>189</v>
      </c>
      <c r="C14" s="150">
        <f>SUM(C15:C17)</f>
        <v>0</v>
      </c>
      <c r="D14" s="38"/>
      <c r="E14" s="39">
        <v>3.4334454791046562E-2</v>
      </c>
      <c r="G14" s="39" t="e">
        <f>+C14/$C$37</f>
        <v>#DIV/0!</v>
      </c>
    </row>
    <row r="15" spans="1:10" ht="25.95" customHeight="1" x14ac:dyDescent="0.25">
      <c r="A15" s="31"/>
      <c r="B15" s="49" t="s">
        <v>190</v>
      </c>
      <c r="C15" s="146">
        <v>0</v>
      </c>
      <c r="D15" s="38"/>
      <c r="E15" s="40"/>
      <c r="G15" s="40"/>
    </row>
    <row r="16" spans="1:10" ht="25.95" customHeight="1" x14ac:dyDescent="0.25">
      <c r="A16" s="31"/>
      <c r="B16" s="49" t="s">
        <v>191</v>
      </c>
      <c r="C16" s="146">
        <v>0</v>
      </c>
      <c r="D16" s="38"/>
      <c r="E16" s="40"/>
      <c r="G16" s="40"/>
    </row>
    <row r="17" spans="1:7" ht="25.95" customHeight="1" x14ac:dyDescent="0.25">
      <c r="A17" s="31"/>
      <c r="B17" s="49" t="s">
        <v>192</v>
      </c>
      <c r="C17" s="146">
        <v>0</v>
      </c>
      <c r="D17" s="38"/>
      <c r="E17" s="40"/>
      <c r="G17" s="40"/>
    </row>
    <row r="18" spans="1:7" s="7" customFormat="1" ht="25.95" customHeight="1" x14ac:dyDescent="0.3">
      <c r="A18" s="33"/>
      <c r="B18" s="149" t="s">
        <v>193</v>
      </c>
      <c r="C18" s="150">
        <f>SUM(C19:C24)</f>
        <v>0</v>
      </c>
      <c r="D18" s="41"/>
      <c r="E18" s="42">
        <v>3.03287683987578E-2</v>
      </c>
      <c r="G18" s="39" t="e">
        <f>+C18/$C$37</f>
        <v>#DIV/0!</v>
      </c>
    </row>
    <row r="19" spans="1:7" ht="25.95" customHeight="1" x14ac:dyDescent="0.25">
      <c r="A19" s="31"/>
      <c r="B19" s="48" t="s">
        <v>194</v>
      </c>
      <c r="C19" s="146">
        <v>0</v>
      </c>
      <c r="D19" s="38"/>
      <c r="E19" s="40"/>
      <c r="G19" s="40"/>
    </row>
    <row r="20" spans="1:7" ht="25.95" customHeight="1" x14ac:dyDescent="0.25">
      <c r="A20" s="31"/>
      <c r="B20" s="48" t="s">
        <v>195</v>
      </c>
      <c r="C20" s="146">
        <v>0</v>
      </c>
      <c r="D20" s="38"/>
      <c r="E20" s="40"/>
      <c r="G20" s="40"/>
    </row>
    <row r="21" spans="1:7" ht="25.95" customHeight="1" x14ac:dyDescent="0.25">
      <c r="A21" s="31"/>
      <c r="B21" s="48" t="s">
        <v>196</v>
      </c>
      <c r="C21" s="146">
        <v>0</v>
      </c>
      <c r="D21" s="38"/>
      <c r="E21" s="40"/>
      <c r="G21" s="40"/>
    </row>
    <row r="22" spans="1:7" ht="25.95" customHeight="1" x14ac:dyDescent="0.25">
      <c r="A22" s="31"/>
      <c r="B22" s="48" t="s">
        <v>197</v>
      </c>
      <c r="C22" s="146">
        <v>0</v>
      </c>
      <c r="D22" s="38"/>
      <c r="E22" s="40"/>
      <c r="G22" s="40"/>
    </row>
    <row r="23" spans="1:7" ht="25.95" customHeight="1" x14ac:dyDescent="0.25">
      <c r="A23" s="31"/>
      <c r="B23" s="48" t="s">
        <v>198</v>
      </c>
      <c r="C23" s="146">
        <v>0</v>
      </c>
      <c r="D23" s="38"/>
      <c r="E23" s="40"/>
      <c r="G23" s="40"/>
    </row>
    <row r="24" spans="1:7" ht="25.95" customHeight="1" x14ac:dyDescent="0.25">
      <c r="A24" s="31"/>
      <c r="B24" s="48" t="s">
        <v>199</v>
      </c>
      <c r="C24" s="146">
        <v>0</v>
      </c>
      <c r="D24" s="38"/>
      <c r="E24" s="40"/>
      <c r="G24" s="40"/>
    </row>
    <row r="25" spans="1:7" s="2" customFormat="1" ht="25.95" customHeight="1" x14ac:dyDescent="0.3">
      <c r="A25" s="32"/>
      <c r="B25" s="149" t="s">
        <v>200</v>
      </c>
      <c r="C25" s="150">
        <f>+C26</f>
        <v>0</v>
      </c>
      <c r="D25" s="38"/>
      <c r="E25" s="39">
        <v>0.14648795136600021</v>
      </c>
      <c r="G25" s="39" t="e">
        <f>+C25/$C$37</f>
        <v>#DIV/0!</v>
      </c>
    </row>
    <row r="26" spans="1:7" ht="25.95" customHeight="1" x14ac:dyDescent="0.25">
      <c r="A26" s="31"/>
      <c r="B26" s="48" t="s">
        <v>201</v>
      </c>
      <c r="C26" s="146">
        <v>0</v>
      </c>
      <c r="D26" s="38"/>
      <c r="E26" s="40"/>
      <c r="G26" s="40"/>
    </row>
    <row r="27" spans="1:7" s="29" customFormat="1" ht="25.95" customHeight="1" x14ac:dyDescent="0.3">
      <c r="A27" s="30"/>
      <c r="B27" s="50" t="s">
        <v>202</v>
      </c>
      <c r="C27" s="148">
        <f>+C25+C18+C14+C5</f>
        <v>0</v>
      </c>
      <c r="D27" s="43"/>
      <c r="E27" s="44"/>
      <c r="G27" s="44"/>
    </row>
    <row r="28" spans="1:7" s="7" customFormat="1" ht="25.95" customHeight="1" x14ac:dyDescent="0.3">
      <c r="A28" s="26"/>
      <c r="B28" s="151" t="s">
        <v>203</v>
      </c>
      <c r="C28" s="152">
        <f>SUM(C29:C34)</f>
        <v>0</v>
      </c>
      <c r="D28" s="41"/>
      <c r="E28" s="42">
        <v>0.1175088131609871</v>
      </c>
      <c r="G28" s="39" t="e">
        <f>+C28/$C$37</f>
        <v>#DIV/0!</v>
      </c>
    </row>
    <row r="29" spans="1:7" ht="25.95" customHeight="1" x14ac:dyDescent="0.25">
      <c r="A29" s="28"/>
      <c r="B29" s="48" t="s">
        <v>204</v>
      </c>
      <c r="C29" s="146">
        <v>0</v>
      </c>
      <c r="D29" s="38"/>
      <c r="E29" s="40"/>
      <c r="G29" s="40"/>
    </row>
    <row r="30" spans="1:7" ht="25.95" customHeight="1" x14ac:dyDescent="0.25">
      <c r="A30" s="28"/>
      <c r="B30" s="48" t="s">
        <v>205</v>
      </c>
      <c r="C30" s="146">
        <v>0</v>
      </c>
      <c r="D30" s="38"/>
      <c r="E30" s="40"/>
      <c r="G30" s="40"/>
    </row>
    <row r="31" spans="1:7" ht="25.95" customHeight="1" x14ac:dyDescent="0.25">
      <c r="A31" s="28"/>
      <c r="B31" s="48" t="s">
        <v>206</v>
      </c>
      <c r="C31" s="146">
        <v>0</v>
      </c>
      <c r="D31" s="38"/>
      <c r="E31" s="40"/>
      <c r="G31" s="40"/>
    </row>
    <row r="32" spans="1:7" ht="25.95" customHeight="1" x14ac:dyDescent="0.25">
      <c r="A32" s="28"/>
      <c r="B32" s="49" t="s">
        <v>207</v>
      </c>
      <c r="C32" s="146">
        <v>0</v>
      </c>
      <c r="D32" s="38"/>
      <c r="E32" s="40"/>
      <c r="G32" s="40"/>
    </row>
    <row r="33" spans="1:7" ht="25.95" customHeight="1" x14ac:dyDescent="0.25">
      <c r="A33" s="28"/>
      <c r="B33" s="48" t="s">
        <v>208</v>
      </c>
      <c r="C33" s="146">
        <v>0</v>
      </c>
      <c r="D33" s="38"/>
      <c r="E33" s="40"/>
      <c r="G33" s="40"/>
    </row>
    <row r="34" spans="1:7" ht="25.95" customHeight="1" x14ac:dyDescent="0.25">
      <c r="A34" s="28"/>
      <c r="B34" s="48" t="s">
        <v>209</v>
      </c>
      <c r="C34" s="146">
        <v>0</v>
      </c>
      <c r="D34" s="38"/>
      <c r="E34" s="40"/>
      <c r="G34" s="40"/>
    </row>
    <row r="35" spans="1:7" s="24" customFormat="1" ht="25.95" customHeight="1" x14ac:dyDescent="0.3">
      <c r="A35" s="27"/>
      <c r="B35" s="155" t="s">
        <v>210</v>
      </c>
      <c r="C35" s="156">
        <f>+C27+C28</f>
        <v>0</v>
      </c>
      <c r="D35" s="41"/>
      <c r="E35" s="44"/>
      <c r="G35" s="44"/>
    </row>
    <row r="36" spans="1:7" s="7" customFormat="1" ht="25.95" customHeight="1" thickBot="1" x14ac:dyDescent="0.35">
      <c r="A36" s="26"/>
      <c r="B36" s="149" t="s">
        <v>211</v>
      </c>
      <c r="C36" s="152">
        <v>0</v>
      </c>
      <c r="D36" s="41" t="s">
        <v>212</v>
      </c>
      <c r="E36" s="45">
        <v>9.90990990990991E-2</v>
      </c>
      <c r="G36" s="39" t="e">
        <f>+C36/$C$37</f>
        <v>#DIV/0!</v>
      </c>
    </row>
    <row r="37" spans="1:7" s="24" customFormat="1" ht="33" customHeight="1" thickBot="1" x14ac:dyDescent="0.45">
      <c r="A37" s="25"/>
      <c r="B37" s="153" t="s">
        <v>213</v>
      </c>
      <c r="C37" s="154">
        <f>+C35+C36</f>
        <v>0</v>
      </c>
      <c r="D37" s="41"/>
      <c r="E37" s="142"/>
      <c r="F37" s="143"/>
      <c r="G37" s="144" t="e">
        <f>+G36+G28+G25+G18+G14+G5</f>
        <v>#DIV/0!</v>
      </c>
    </row>
    <row r="39" spans="1:7" ht="14.4" x14ac:dyDescent="0.3">
      <c r="B39"/>
    </row>
    <row r="40" spans="1:7" ht="14.4" x14ac:dyDescent="0.3">
      <c r="B40"/>
      <c r="C40"/>
    </row>
    <row r="41" spans="1:7" ht="14.4" x14ac:dyDescent="0.3">
      <c r="B41"/>
      <c r="C41"/>
    </row>
    <row r="42" spans="1:7" ht="14.4" x14ac:dyDescent="0.3">
      <c r="B42"/>
      <c r="C42"/>
    </row>
    <row r="43" spans="1:7" ht="14.4" x14ac:dyDescent="0.3">
      <c r="B43"/>
    </row>
  </sheetData>
  <mergeCells count="6">
    <mergeCell ref="B1:C1"/>
    <mergeCell ref="E2:G2"/>
    <mergeCell ref="B2:C2"/>
    <mergeCell ref="B3:C3"/>
    <mergeCell ref="G3:G4"/>
    <mergeCell ref="E3:E4"/>
  </mergeCells>
  <printOptions horizontalCentered="1" verticalCentered="1"/>
  <pageMargins left="0.19685039370078741" right="0.19685039370078741" top="0.39370078740157483" bottom="0.39370078740157483" header="0" footer="0"/>
  <pageSetup scale="79" orientation="portrait"/>
  <headerFooter alignWithMargins="0">
    <oddHeader>&amp;R&amp;"Arial,Negrita"&amp;8 FORMULARIO 1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2:P72"/>
  <sheetViews>
    <sheetView zoomScale="87" zoomScaleNormal="87" workbookViewId="0">
      <selection activeCell="A8" sqref="A8:B8"/>
    </sheetView>
  </sheetViews>
  <sheetFormatPr baseColWidth="10" defaultColWidth="11.44140625" defaultRowHeight="14.4" x14ac:dyDescent="0.3"/>
  <cols>
    <col min="1" max="1" width="46" customWidth="1"/>
    <col min="2" max="2" width="12.109375" customWidth="1"/>
    <col min="3" max="3" width="10.6640625" customWidth="1"/>
    <col min="4" max="4" width="11" customWidth="1"/>
    <col min="5" max="5" width="8" customWidth="1"/>
    <col min="6" max="6" width="7.44140625" customWidth="1"/>
    <col min="7" max="12" width="9.44140625" customWidth="1"/>
    <col min="13" max="13" width="10.109375" customWidth="1"/>
    <col min="14" max="14" width="20.33203125" customWidth="1"/>
    <col min="15" max="15" width="55.44140625" customWidth="1"/>
    <col min="16" max="16" width="11.44140625" style="9" customWidth="1"/>
  </cols>
  <sheetData>
    <row r="2" spans="1:15" ht="22.8" customHeight="1" x14ac:dyDescent="0.4">
      <c r="A2" s="259" t="s">
        <v>97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1:15" ht="66" customHeight="1" x14ac:dyDescent="0.3">
      <c r="A3" s="269" t="s">
        <v>182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</row>
    <row r="4" spans="1:15" ht="18" customHeight="1" thickBot="1" x14ac:dyDescent="0.35">
      <c r="A4" s="265"/>
      <c r="B4" s="260"/>
      <c r="C4" s="260"/>
      <c r="D4" s="260"/>
      <c r="E4" s="260"/>
      <c r="F4" s="260"/>
      <c r="G4" s="260"/>
      <c r="H4" s="260"/>
      <c r="I4" s="260"/>
      <c r="J4" s="260"/>
    </row>
    <row r="5" spans="1:15" s="9" customFormat="1" ht="33" customHeight="1" x14ac:dyDescent="0.3">
      <c r="A5" s="262" t="s">
        <v>214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9"/>
    </row>
    <row r="6" spans="1:15" s="9" customFormat="1" ht="19.5" customHeight="1" x14ac:dyDescent="0.3">
      <c r="A6" s="261" t="s">
        <v>215</v>
      </c>
      <c r="B6" s="246"/>
      <c r="C6" s="263" t="s">
        <v>216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46"/>
    </row>
    <row r="7" spans="1:15" s="9" customFormat="1" ht="25.05" customHeight="1" x14ac:dyDescent="0.3">
      <c r="A7" s="261" t="s">
        <v>217</v>
      </c>
      <c r="B7" s="246"/>
      <c r="C7" s="270" t="s">
        <v>218</v>
      </c>
      <c r="D7" s="252"/>
      <c r="E7" s="252"/>
      <c r="F7" s="252"/>
      <c r="G7" s="252"/>
      <c r="H7" s="252"/>
      <c r="I7" s="252"/>
      <c r="J7" s="252"/>
      <c r="K7" s="252"/>
      <c r="L7" s="252"/>
      <c r="M7" s="252"/>
      <c r="N7" s="252"/>
      <c r="O7" s="246"/>
    </row>
    <row r="8" spans="1:15" s="9" customFormat="1" ht="61.95" customHeight="1" thickBot="1" x14ac:dyDescent="0.35">
      <c r="A8" s="271" t="s">
        <v>219</v>
      </c>
      <c r="B8" s="268"/>
      <c r="C8" s="266" t="s">
        <v>220</v>
      </c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8"/>
    </row>
    <row r="9" spans="1:15" s="9" customFormat="1" ht="15" customHeight="1" thickBot="1" x14ac:dyDescent="0.35"/>
    <row r="10" spans="1:15" s="9" customFormat="1" ht="18" customHeight="1" x14ac:dyDescent="0.3">
      <c r="A10" s="247" t="s">
        <v>221</v>
      </c>
      <c r="B10" s="248"/>
      <c r="C10" s="248"/>
      <c r="D10" s="248"/>
      <c r="E10" s="248"/>
      <c r="F10" s="248"/>
      <c r="G10" s="248"/>
      <c r="H10" s="248"/>
      <c r="I10" s="248"/>
      <c r="J10" s="248"/>
      <c r="K10" s="248"/>
      <c r="L10" s="248"/>
      <c r="M10" s="248"/>
      <c r="N10" s="248"/>
      <c r="O10" s="249"/>
    </row>
    <row r="11" spans="1:15" s="9" customFormat="1" ht="15.6" customHeight="1" x14ac:dyDescent="0.3">
      <c r="A11" s="251" t="s">
        <v>222</v>
      </c>
      <c r="B11" s="252"/>
      <c r="C11" s="252"/>
      <c r="D11" s="252"/>
      <c r="E11" s="252"/>
      <c r="F11" s="252"/>
      <c r="G11" s="252"/>
      <c r="H11" s="252"/>
      <c r="I11" s="252"/>
      <c r="J11" s="252"/>
      <c r="K11" s="252"/>
      <c r="L11" s="252"/>
      <c r="M11" s="252"/>
      <c r="N11" s="252"/>
      <c r="O11" s="253"/>
    </row>
    <row r="12" spans="1:15" s="9" customFormat="1" ht="46.8" customHeight="1" x14ac:dyDescent="0.3">
      <c r="A12" s="245" t="s">
        <v>223</v>
      </c>
      <c r="B12" s="246"/>
      <c r="C12" s="14" t="s">
        <v>224</v>
      </c>
      <c r="D12" s="14" t="s">
        <v>225</v>
      </c>
      <c r="E12" s="14" t="s">
        <v>130</v>
      </c>
      <c r="F12" s="14"/>
      <c r="G12" s="14" t="s">
        <v>226</v>
      </c>
      <c r="H12" s="14" t="s">
        <v>227</v>
      </c>
      <c r="I12" s="14" t="s">
        <v>228</v>
      </c>
      <c r="J12" s="14" t="s">
        <v>229</v>
      </c>
      <c r="K12" s="14" t="s">
        <v>230</v>
      </c>
      <c r="L12" s="14" t="s">
        <v>231</v>
      </c>
      <c r="M12" s="14" t="s">
        <v>232</v>
      </c>
      <c r="N12" s="14" t="s">
        <v>233</v>
      </c>
      <c r="O12" s="15" t="s">
        <v>133</v>
      </c>
    </row>
    <row r="13" spans="1:15" s="9" customFormat="1" ht="40.049999999999997" customHeight="1" thickBot="1" x14ac:dyDescent="0.35">
      <c r="A13" s="16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1:15" s="9" customFormat="1" ht="22.05" customHeight="1" thickBot="1" x14ac:dyDescent="0.35">
      <c r="A14" s="19"/>
      <c r="O14" s="20"/>
    </row>
    <row r="15" spans="1:15" s="9" customFormat="1" ht="18" customHeight="1" x14ac:dyDescent="0.3">
      <c r="A15" s="247" t="s">
        <v>234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9"/>
    </row>
    <row r="16" spans="1:15" s="9" customFormat="1" ht="15.6" customHeight="1" x14ac:dyDescent="0.3">
      <c r="A16" s="251" t="s">
        <v>235</v>
      </c>
      <c r="B16" s="252"/>
      <c r="C16" s="252"/>
      <c r="D16" s="252"/>
      <c r="E16" s="252"/>
      <c r="F16" s="252"/>
      <c r="G16" s="252"/>
      <c r="H16" s="252"/>
      <c r="I16" s="252"/>
      <c r="J16" s="252"/>
      <c r="K16" s="252"/>
      <c r="L16" s="252"/>
      <c r="M16" s="252"/>
      <c r="N16" s="252"/>
      <c r="O16" s="253"/>
    </row>
    <row r="17" spans="1:15" s="9" customFormat="1" ht="46.8" customHeight="1" x14ac:dyDescent="0.3">
      <c r="A17" s="245" t="s">
        <v>223</v>
      </c>
      <c r="B17" s="246"/>
      <c r="C17" s="14" t="s">
        <v>224</v>
      </c>
      <c r="D17" s="14" t="s">
        <v>225</v>
      </c>
      <c r="E17" s="14" t="s">
        <v>130</v>
      </c>
      <c r="F17" s="14"/>
      <c r="G17" s="14" t="s">
        <v>226</v>
      </c>
      <c r="H17" s="14" t="s">
        <v>227</v>
      </c>
      <c r="I17" s="14" t="s">
        <v>228</v>
      </c>
      <c r="J17" s="14" t="s">
        <v>229</v>
      </c>
      <c r="K17" s="14" t="s">
        <v>230</v>
      </c>
      <c r="L17" s="14" t="s">
        <v>231</v>
      </c>
      <c r="M17" s="14" t="s">
        <v>232</v>
      </c>
      <c r="N17" s="14" t="s">
        <v>233</v>
      </c>
      <c r="O17" s="15" t="s">
        <v>133</v>
      </c>
    </row>
    <row r="18" spans="1:15" s="9" customFormat="1" ht="28.05" customHeight="1" x14ac:dyDescent="0.3">
      <c r="A18" s="21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22"/>
    </row>
    <row r="19" spans="1:15" s="9" customFormat="1" ht="15.6" customHeight="1" x14ac:dyDescent="0.3">
      <c r="A19" s="251" t="s">
        <v>236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  <c r="N19" s="252"/>
      <c r="O19" s="253"/>
    </row>
    <row r="20" spans="1:15" s="9" customFormat="1" ht="46.8" customHeight="1" x14ac:dyDescent="0.3">
      <c r="A20" s="245" t="s">
        <v>223</v>
      </c>
      <c r="B20" s="246"/>
      <c r="C20" s="14" t="s">
        <v>224</v>
      </c>
      <c r="D20" s="14" t="s">
        <v>225</v>
      </c>
      <c r="E20" s="14" t="s">
        <v>130</v>
      </c>
      <c r="F20" s="14"/>
      <c r="G20" s="14" t="s">
        <v>226</v>
      </c>
      <c r="H20" s="14" t="s">
        <v>227</v>
      </c>
      <c r="I20" s="14" t="s">
        <v>228</v>
      </c>
      <c r="J20" s="14" t="s">
        <v>229</v>
      </c>
      <c r="K20" s="14" t="s">
        <v>230</v>
      </c>
      <c r="L20" s="14" t="s">
        <v>231</v>
      </c>
      <c r="M20" s="14" t="s">
        <v>232</v>
      </c>
      <c r="N20" s="14" t="s">
        <v>233</v>
      </c>
      <c r="O20" s="15" t="s">
        <v>133</v>
      </c>
    </row>
    <row r="21" spans="1:15" s="9" customFormat="1" x14ac:dyDescent="0.3">
      <c r="A21" s="21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22"/>
    </row>
    <row r="22" spans="1:15" s="9" customFormat="1" ht="15.6" customHeight="1" x14ac:dyDescent="0.3">
      <c r="A22" s="251" t="s">
        <v>237</v>
      </c>
      <c r="B22" s="252"/>
      <c r="C22" s="252"/>
      <c r="D22" s="252"/>
      <c r="E22" s="252"/>
      <c r="F22" s="252"/>
      <c r="G22" s="252"/>
      <c r="H22" s="252"/>
      <c r="I22" s="252"/>
      <c r="J22" s="252"/>
      <c r="K22" s="252"/>
      <c r="L22" s="252"/>
      <c r="M22" s="252"/>
      <c r="N22" s="252"/>
      <c r="O22" s="253"/>
    </row>
    <row r="23" spans="1:15" s="9" customFormat="1" ht="46.8" customHeight="1" x14ac:dyDescent="0.3">
      <c r="A23" s="245" t="s">
        <v>223</v>
      </c>
      <c r="B23" s="246"/>
      <c r="C23" s="14" t="s">
        <v>224</v>
      </c>
      <c r="D23" s="14" t="s">
        <v>225</v>
      </c>
      <c r="E23" s="14" t="s">
        <v>130</v>
      </c>
      <c r="F23" s="14"/>
      <c r="G23" s="14" t="s">
        <v>226</v>
      </c>
      <c r="H23" s="14" t="s">
        <v>227</v>
      </c>
      <c r="I23" s="14" t="s">
        <v>228</v>
      </c>
      <c r="J23" s="14" t="s">
        <v>229</v>
      </c>
      <c r="K23" s="14" t="s">
        <v>230</v>
      </c>
      <c r="L23" s="14" t="s">
        <v>231</v>
      </c>
      <c r="M23" s="14" t="s">
        <v>232</v>
      </c>
      <c r="N23" s="14" t="s">
        <v>233</v>
      </c>
      <c r="O23" s="15" t="s">
        <v>133</v>
      </c>
    </row>
    <row r="24" spans="1:15" s="9" customFormat="1" x14ac:dyDescent="0.3">
      <c r="A24" s="21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22"/>
    </row>
    <row r="25" spans="1:15" s="9" customFormat="1" ht="15.6" customHeight="1" x14ac:dyDescent="0.3">
      <c r="A25" s="251" t="s">
        <v>238</v>
      </c>
      <c r="B25" s="252"/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3"/>
    </row>
    <row r="26" spans="1:15" s="9" customFormat="1" ht="46.8" customHeight="1" x14ac:dyDescent="0.3">
      <c r="A26" s="245" t="s">
        <v>223</v>
      </c>
      <c r="B26" s="246"/>
      <c r="C26" s="14" t="s">
        <v>224</v>
      </c>
      <c r="D26" s="14" t="s">
        <v>225</v>
      </c>
      <c r="E26" s="14" t="s">
        <v>130</v>
      </c>
      <c r="F26" s="14"/>
      <c r="G26" s="14" t="s">
        <v>226</v>
      </c>
      <c r="H26" s="14" t="s">
        <v>227</v>
      </c>
      <c r="I26" s="14" t="s">
        <v>228</v>
      </c>
      <c r="J26" s="14" t="s">
        <v>229</v>
      </c>
      <c r="K26" s="14" t="s">
        <v>230</v>
      </c>
      <c r="L26" s="14" t="s">
        <v>231</v>
      </c>
      <c r="M26" s="14" t="s">
        <v>232</v>
      </c>
      <c r="N26" s="14" t="s">
        <v>233</v>
      </c>
      <c r="O26" s="15" t="s">
        <v>133</v>
      </c>
    </row>
    <row r="27" spans="1:15" s="9" customFormat="1" ht="15" customHeight="1" thickBot="1" x14ac:dyDescent="0.35">
      <c r="A27" s="16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8"/>
    </row>
    <row r="28" spans="1:15" ht="15" customHeight="1" thickBot="1" x14ac:dyDescent="0.35"/>
    <row r="29" spans="1:15" s="9" customFormat="1" ht="21" customHeight="1" x14ac:dyDescent="0.3">
      <c r="A29" s="264" t="s">
        <v>141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7"/>
    </row>
    <row r="30" spans="1:15" s="9" customFormat="1" ht="37.049999999999997" customHeight="1" x14ac:dyDescent="0.3">
      <c r="A30" s="256" t="s">
        <v>239</v>
      </c>
      <c r="B30" s="195"/>
      <c r="C30" s="196"/>
      <c r="D30" s="165">
        <f>+D31+D50</f>
        <v>0</v>
      </c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74"/>
    </row>
    <row r="31" spans="1:15" s="9" customFormat="1" ht="37.049999999999997" customHeight="1" x14ac:dyDescent="0.3">
      <c r="A31" s="250" t="s">
        <v>240</v>
      </c>
      <c r="B31" s="195"/>
      <c r="C31" s="196"/>
      <c r="D31" s="166">
        <f>+D34+D40+D45</f>
        <v>0</v>
      </c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75"/>
    </row>
    <row r="32" spans="1:15" s="9" customFormat="1" ht="62.4" customHeight="1" x14ac:dyDescent="0.3">
      <c r="A32" s="257" t="s">
        <v>241</v>
      </c>
      <c r="B32" s="242" t="s">
        <v>224</v>
      </c>
      <c r="C32" s="242" t="s">
        <v>242</v>
      </c>
      <c r="D32" s="163" t="s">
        <v>243</v>
      </c>
      <c r="E32" s="242" t="s">
        <v>38</v>
      </c>
      <c r="F32" s="53" t="s">
        <v>244</v>
      </c>
      <c r="G32" s="163" t="s">
        <v>226</v>
      </c>
      <c r="H32" s="163" t="s">
        <v>227</v>
      </c>
      <c r="I32" s="163" t="s">
        <v>228</v>
      </c>
      <c r="J32" s="163" t="s">
        <v>229</v>
      </c>
      <c r="K32" s="163" t="s">
        <v>230</v>
      </c>
      <c r="L32" s="163" t="s">
        <v>231</v>
      </c>
      <c r="M32" s="242" t="s">
        <v>232</v>
      </c>
      <c r="N32" s="242" t="s">
        <v>245</v>
      </c>
      <c r="O32" s="254" t="s">
        <v>246</v>
      </c>
    </row>
    <row r="33" spans="1:16" s="9" customFormat="1" ht="21" customHeight="1" x14ac:dyDescent="0.3">
      <c r="A33" s="258"/>
      <c r="B33" s="243"/>
      <c r="C33" s="243"/>
      <c r="D33" s="163" t="s">
        <v>247</v>
      </c>
      <c r="E33" s="243"/>
      <c r="F33" s="54" t="s">
        <v>248</v>
      </c>
      <c r="G33" s="55"/>
      <c r="H33" s="55"/>
      <c r="I33" s="55"/>
      <c r="J33" s="55"/>
      <c r="K33" s="55"/>
      <c r="L33" s="55"/>
      <c r="M33" s="243"/>
      <c r="N33" s="243"/>
      <c r="O33" s="255"/>
    </row>
    <row r="34" spans="1:16" s="9" customFormat="1" ht="54" customHeight="1" x14ac:dyDescent="0.3">
      <c r="A34" s="76" t="s">
        <v>249</v>
      </c>
      <c r="B34" s="56"/>
      <c r="C34" s="57"/>
      <c r="D34" s="58">
        <f>SUM(D35:D39)</f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60">
        <f t="shared" ref="M34:M49" si="0">SUM(G34:L34)</f>
        <v>0</v>
      </c>
      <c r="N34" s="61"/>
      <c r="O34" s="77"/>
    </row>
    <row r="35" spans="1:16" s="9" customFormat="1" ht="45" customHeight="1" x14ac:dyDescent="0.3">
      <c r="A35" s="78" t="s">
        <v>250</v>
      </c>
      <c r="B35" s="62"/>
      <c r="C35" s="63"/>
      <c r="D35" s="64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f t="shared" si="0"/>
        <v>0</v>
      </c>
      <c r="N35" s="67"/>
      <c r="O35" s="79"/>
    </row>
    <row r="36" spans="1:16" s="9" customFormat="1" ht="45" customHeight="1" x14ac:dyDescent="0.3">
      <c r="A36" s="78" t="s">
        <v>251</v>
      </c>
      <c r="B36" s="62"/>
      <c r="C36" s="63"/>
      <c r="D36" s="64">
        <v>0</v>
      </c>
      <c r="E36" s="65">
        <v>0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6">
        <f t="shared" si="0"/>
        <v>0</v>
      </c>
      <c r="N36" s="67"/>
      <c r="O36" s="80"/>
    </row>
    <row r="37" spans="1:16" s="11" customFormat="1" ht="45" customHeight="1" x14ac:dyDescent="0.3">
      <c r="A37" s="78" t="s">
        <v>252</v>
      </c>
      <c r="B37" s="62"/>
      <c r="C37" s="67"/>
      <c r="D37" s="64">
        <v>0</v>
      </c>
      <c r="E37" s="65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6">
        <f t="shared" si="0"/>
        <v>0</v>
      </c>
      <c r="N37" s="67"/>
      <c r="O37" s="80"/>
      <c r="P37" s="12"/>
    </row>
    <row r="38" spans="1:16" s="11" customFormat="1" ht="45" customHeight="1" x14ac:dyDescent="0.3">
      <c r="A38" s="78" t="s">
        <v>253</v>
      </c>
      <c r="B38" s="62"/>
      <c r="C38" s="67"/>
      <c r="D38" s="64">
        <v>0</v>
      </c>
      <c r="E38" s="65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6">
        <f t="shared" si="0"/>
        <v>0</v>
      </c>
      <c r="N38" s="67"/>
      <c r="O38" s="79"/>
      <c r="P38" s="12"/>
    </row>
    <row r="39" spans="1:16" s="11" customFormat="1" ht="45" customHeight="1" x14ac:dyDescent="0.3">
      <c r="A39" s="78" t="s">
        <v>254</v>
      </c>
      <c r="B39" s="62"/>
      <c r="C39" s="67"/>
      <c r="D39" s="64">
        <v>0</v>
      </c>
      <c r="E39" s="65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6">
        <f t="shared" si="0"/>
        <v>0</v>
      </c>
      <c r="N39" s="67"/>
      <c r="O39" s="79"/>
      <c r="P39" s="12"/>
    </row>
    <row r="40" spans="1:16" ht="49.95" customHeight="1" x14ac:dyDescent="0.3">
      <c r="A40" s="76" t="s">
        <v>255</v>
      </c>
      <c r="B40" s="56"/>
      <c r="C40" s="57"/>
      <c r="D40" s="58">
        <f>SUM(D41:D44)</f>
        <v>0</v>
      </c>
      <c r="E40" s="60">
        <v>0</v>
      </c>
      <c r="F40" s="60">
        <v>0</v>
      </c>
      <c r="G40" s="60">
        <v>0</v>
      </c>
      <c r="H40" s="60">
        <v>0</v>
      </c>
      <c r="I40" s="60">
        <v>0</v>
      </c>
      <c r="J40" s="60">
        <v>0</v>
      </c>
      <c r="K40" s="60">
        <v>0</v>
      </c>
      <c r="L40" s="60">
        <v>0</v>
      </c>
      <c r="M40" s="60">
        <f t="shared" si="0"/>
        <v>0</v>
      </c>
      <c r="N40" s="68"/>
      <c r="O40" s="81"/>
    </row>
    <row r="41" spans="1:16" s="11" customFormat="1" ht="39" customHeight="1" x14ac:dyDescent="0.3">
      <c r="A41" s="78" t="s">
        <v>256</v>
      </c>
      <c r="B41" s="69"/>
      <c r="C41" s="67"/>
      <c r="D41" s="64">
        <v>0</v>
      </c>
      <c r="E41" s="66">
        <v>0</v>
      </c>
      <c r="F41" s="66"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f t="shared" si="0"/>
        <v>0</v>
      </c>
      <c r="N41" s="67"/>
      <c r="O41" s="80"/>
      <c r="P41" s="12"/>
    </row>
    <row r="42" spans="1:16" s="11" customFormat="1" ht="39" customHeight="1" x14ac:dyDescent="0.3">
      <c r="A42" s="78" t="s">
        <v>257</v>
      </c>
      <c r="B42" s="70"/>
      <c r="C42" s="71"/>
      <c r="D42" s="64">
        <v>0</v>
      </c>
      <c r="E42" s="66">
        <v>0</v>
      </c>
      <c r="F42" s="66"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f t="shared" si="0"/>
        <v>0</v>
      </c>
      <c r="N42" s="71"/>
      <c r="O42" s="80"/>
      <c r="P42" s="12"/>
    </row>
    <row r="43" spans="1:16" s="11" customFormat="1" ht="39" customHeight="1" x14ac:dyDescent="0.3">
      <c r="A43" s="78" t="s">
        <v>258</v>
      </c>
      <c r="B43" s="69"/>
      <c r="C43" s="67"/>
      <c r="D43" s="64">
        <v>0</v>
      </c>
      <c r="E43" s="66">
        <v>0</v>
      </c>
      <c r="F43" s="66">
        <v>0</v>
      </c>
      <c r="G43" s="66">
        <v>0</v>
      </c>
      <c r="H43" s="66">
        <v>0</v>
      </c>
      <c r="I43" s="66">
        <v>0</v>
      </c>
      <c r="J43" s="66">
        <v>0</v>
      </c>
      <c r="K43" s="66">
        <v>0</v>
      </c>
      <c r="L43" s="66">
        <v>0</v>
      </c>
      <c r="M43" s="66">
        <f t="shared" si="0"/>
        <v>0</v>
      </c>
      <c r="N43" s="67"/>
      <c r="O43" s="80"/>
      <c r="P43" s="12"/>
    </row>
    <row r="44" spans="1:16" s="11" customFormat="1" ht="39" customHeight="1" x14ac:dyDescent="0.3">
      <c r="A44" s="78" t="s">
        <v>259</v>
      </c>
      <c r="B44" s="69"/>
      <c r="C44" s="67"/>
      <c r="D44" s="64">
        <v>0</v>
      </c>
      <c r="E44" s="66">
        <v>0</v>
      </c>
      <c r="F44" s="66"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f t="shared" si="0"/>
        <v>0</v>
      </c>
      <c r="N44" s="67"/>
      <c r="O44" s="80"/>
      <c r="P44" s="12"/>
    </row>
    <row r="45" spans="1:16" ht="49.95" customHeight="1" x14ac:dyDescent="0.3">
      <c r="A45" s="76" t="s">
        <v>260</v>
      </c>
      <c r="B45" s="56"/>
      <c r="C45" s="57"/>
      <c r="D45" s="58">
        <f>SUM(D46:D49)</f>
        <v>0</v>
      </c>
      <c r="E45" s="60">
        <v>0</v>
      </c>
      <c r="F45" s="60">
        <v>0</v>
      </c>
      <c r="G45" s="60">
        <v>0</v>
      </c>
      <c r="H45" s="60">
        <v>0</v>
      </c>
      <c r="I45" s="60">
        <v>0</v>
      </c>
      <c r="J45" s="60">
        <v>0</v>
      </c>
      <c r="K45" s="60">
        <v>0</v>
      </c>
      <c r="L45" s="60">
        <v>0</v>
      </c>
      <c r="M45" s="60">
        <f t="shared" si="0"/>
        <v>0</v>
      </c>
      <c r="N45" s="72"/>
      <c r="O45" s="82"/>
    </row>
    <row r="46" spans="1:16" s="11" customFormat="1" ht="37.5" customHeight="1" x14ac:dyDescent="0.3">
      <c r="A46" s="78" t="s">
        <v>261</v>
      </c>
      <c r="B46" s="69"/>
      <c r="C46" s="67"/>
      <c r="D46" s="64">
        <v>0</v>
      </c>
      <c r="E46" s="66">
        <v>0</v>
      </c>
      <c r="F46" s="66"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f t="shared" si="0"/>
        <v>0</v>
      </c>
      <c r="N46" s="67"/>
      <c r="O46" s="80"/>
      <c r="P46" s="12"/>
    </row>
    <row r="47" spans="1:16" s="11" customFormat="1" ht="37.5" customHeight="1" x14ac:dyDescent="0.3">
      <c r="A47" s="78" t="s">
        <v>160</v>
      </c>
      <c r="B47" s="70"/>
      <c r="C47" s="71"/>
      <c r="D47" s="64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6">
        <f t="shared" si="0"/>
        <v>0</v>
      </c>
      <c r="N47" s="67"/>
      <c r="O47" s="80"/>
      <c r="P47" s="12"/>
    </row>
    <row r="48" spans="1:16" s="11" customFormat="1" ht="37.5" customHeight="1" x14ac:dyDescent="0.3">
      <c r="A48" s="78" t="s">
        <v>161</v>
      </c>
      <c r="B48" s="69"/>
      <c r="C48" s="67"/>
      <c r="D48" s="64">
        <v>0</v>
      </c>
      <c r="E48" s="66">
        <v>0</v>
      </c>
      <c r="F48" s="66"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f t="shared" si="0"/>
        <v>0</v>
      </c>
      <c r="N48" s="71"/>
      <c r="O48" s="80"/>
      <c r="P48" s="12"/>
    </row>
    <row r="49" spans="1:16" s="11" customFormat="1" ht="37.5" customHeight="1" x14ac:dyDescent="0.3">
      <c r="A49" s="78" t="s">
        <v>262</v>
      </c>
      <c r="B49" s="69"/>
      <c r="C49" s="67"/>
      <c r="D49" s="64">
        <v>0</v>
      </c>
      <c r="E49" s="66">
        <v>0</v>
      </c>
      <c r="F49" s="66"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f t="shared" si="0"/>
        <v>0</v>
      </c>
      <c r="N49" s="71"/>
      <c r="O49" s="80"/>
      <c r="P49" s="12"/>
    </row>
    <row r="50" spans="1:16" s="11" customFormat="1" ht="37.5" customHeight="1" x14ac:dyDescent="0.3">
      <c r="A50" s="250" t="s">
        <v>240</v>
      </c>
      <c r="B50" s="195"/>
      <c r="C50" s="196"/>
      <c r="D50" s="73">
        <f>+D53</f>
        <v>0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75"/>
      <c r="P50" s="12"/>
    </row>
    <row r="51" spans="1:16" s="11" customFormat="1" ht="37.5" customHeight="1" x14ac:dyDescent="0.3">
      <c r="A51" s="257" t="s">
        <v>241</v>
      </c>
      <c r="B51" s="242" t="s">
        <v>224</v>
      </c>
      <c r="C51" s="242" t="s">
        <v>242</v>
      </c>
      <c r="D51" s="163" t="s">
        <v>243</v>
      </c>
      <c r="E51" s="242" t="s">
        <v>38</v>
      </c>
      <c r="F51" s="53" t="s">
        <v>244</v>
      </c>
      <c r="G51" s="163" t="s">
        <v>226</v>
      </c>
      <c r="H51" s="163" t="s">
        <v>227</v>
      </c>
      <c r="I51" s="163" t="s">
        <v>228</v>
      </c>
      <c r="J51" s="163" t="s">
        <v>229</v>
      </c>
      <c r="K51" s="163" t="s">
        <v>230</v>
      </c>
      <c r="L51" s="163" t="s">
        <v>231</v>
      </c>
      <c r="M51" s="242" t="s">
        <v>232</v>
      </c>
      <c r="N51" s="242" t="s">
        <v>245</v>
      </c>
      <c r="O51" s="254" t="s">
        <v>246</v>
      </c>
      <c r="P51" s="12"/>
    </row>
    <row r="52" spans="1:16" s="11" customFormat="1" ht="37.5" customHeight="1" x14ac:dyDescent="0.3">
      <c r="A52" s="258"/>
      <c r="B52" s="243"/>
      <c r="C52" s="243"/>
      <c r="D52" s="163" t="s">
        <v>247</v>
      </c>
      <c r="E52" s="243"/>
      <c r="F52" s="54" t="s">
        <v>248</v>
      </c>
      <c r="G52" s="55"/>
      <c r="H52" s="55"/>
      <c r="I52" s="55"/>
      <c r="J52" s="55"/>
      <c r="K52" s="55"/>
      <c r="L52" s="55"/>
      <c r="M52" s="243"/>
      <c r="N52" s="243"/>
      <c r="O52" s="255"/>
      <c r="P52" s="12"/>
    </row>
    <row r="53" spans="1:16" s="11" customFormat="1" ht="37.5" customHeight="1" x14ac:dyDescent="0.3">
      <c r="A53" s="76" t="s">
        <v>263</v>
      </c>
      <c r="B53" s="56"/>
      <c r="C53" s="57"/>
      <c r="D53" s="58">
        <f>SUM(D54:D58)</f>
        <v>0</v>
      </c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60">
        <f t="shared" ref="M53:M58" si="1">SUM(G53:L53)</f>
        <v>0</v>
      </c>
      <c r="N53" s="61"/>
      <c r="O53" s="77"/>
      <c r="P53" s="12"/>
    </row>
    <row r="54" spans="1:16" s="11" customFormat="1" ht="37.5" customHeight="1" x14ac:dyDescent="0.3">
      <c r="A54" s="78" t="s">
        <v>264</v>
      </c>
      <c r="B54" s="62"/>
      <c r="C54" s="63"/>
      <c r="D54" s="64">
        <v>0</v>
      </c>
      <c r="E54" s="65">
        <v>0</v>
      </c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5">
        <v>0</v>
      </c>
      <c r="M54" s="66">
        <f t="shared" si="1"/>
        <v>0</v>
      </c>
      <c r="N54" s="67"/>
      <c r="O54" s="79"/>
      <c r="P54" s="12"/>
    </row>
    <row r="55" spans="1:16" s="11" customFormat="1" ht="37.5" customHeight="1" x14ac:dyDescent="0.3">
      <c r="A55" s="78" t="s">
        <v>265</v>
      </c>
      <c r="B55" s="62"/>
      <c r="C55" s="63"/>
      <c r="D55" s="64">
        <v>0</v>
      </c>
      <c r="E55" s="65">
        <v>0</v>
      </c>
      <c r="F55" s="65">
        <v>0</v>
      </c>
      <c r="G55" s="65">
        <v>0</v>
      </c>
      <c r="H55" s="65">
        <v>0</v>
      </c>
      <c r="I55" s="65">
        <v>0</v>
      </c>
      <c r="J55" s="65">
        <v>0</v>
      </c>
      <c r="K55" s="65">
        <v>0</v>
      </c>
      <c r="L55" s="65">
        <v>0</v>
      </c>
      <c r="M55" s="66">
        <f t="shared" si="1"/>
        <v>0</v>
      </c>
      <c r="N55" s="67"/>
      <c r="O55" s="80"/>
      <c r="P55" s="12"/>
    </row>
    <row r="56" spans="1:16" s="11" customFormat="1" ht="37.5" customHeight="1" x14ac:dyDescent="0.3">
      <c r="A56" s="78" t="s">
        <v>266</v>
      </c>
      <c r="B56" s="62"/>
      <c r="C56" s="67"/>
      <c r="D56" s="64">
        <v>0</v>
      </c>
      <c r="E56" s="65">
        <v>0</v>
      </c>
      <c r="F56" s="65">
        <v>0</v>
      </c>
      <c r="G56" s="65">
        <v>0</v>
      </c>
      <c r="H56" s="65">
        <v>0</v>
      </c>
      <c r="I56" s="65">
        <v>0</v>
      </c>
      <c r="J56" s="65">
        <v>0</v>
      </c>
      <c r="K56" s="65">
        <v>0</v>
      </c>
      <c r="L56" s="65">
        <v>0</v>
      </c>
      <c r="M56" s="66">
        <f t="shared" si="1"/>
        <v>0</v>
      </c>
      <c r="N56" s="67"/>
      <c r="O56" s="80"/>
      <c r="P56" s="12"/>
    </row>
    <row r="57" spans="1:16" s="11" customFormat="1" ht="37.5" customHeight="1" x14ac:dyDescent="0.3">
      <c r="A57" s="78" t="s">
        <v>267</v>
      </c>
      <c r="B57" s="62"/>
      <c r="C57" s="67"/>
      <c r="D57" s="64">
        <v>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5">
        <v>0</v>
      </c>
      <c r="K57" s="65">
        <v>0</v>
      </c>
      <c r="L57" s="65">
        <v>0</v>
      </c>
      <c r="M57" s="66">
        <f t="shared" si="1"/>
        <v>0</v>
      </c>
      <c r="N57" s="67"/>
      <c r="O57" s="79"/>
      <c r="P57" s="12"/>
    </row>
    <row r="58" spans="1:16" ht="58.5" customHeight="1" thickBot="1" x14ac:dyDescent="0.35">
      <c r="A58" s="83" t="s">
        <v>268</v>
      </c>
      <c r="B58" s="84"/>
      <c r="C58" s="85"/>
      <c r="D58" s="86">
        <v>0</v>
      </c>
      <c r="E58" s="87">
        <v>0</v>
      </c>
      <c r="F58" s="87">
        <v>0</v>
      </c>
      <c r="G58" s="87">
        <v>0</v>
      </c>
      <c r="H58" s="87">
        <v>0</v>
      </c>
      <c r="I58" s="87">
        <v>0</v>
      </c>
      <c r="J58" s="87">
        <v>0</v>
      </c>
      <c r="K58" s="87">
        <v>0</v>
      </c>
      <c r="L58" s="87">
        <v>0</v>
      </c>
      <c r="M58" s="88">
        <f t="shared" si="1"/>
        <v>0</v>
      </c>
      <c r="N58" s="85"/>
      <c r="O58" s="89"/>
    </row>
    <row r="59" spans="1:16" ht="31.95" customHeight="1" thickBot="1" x14ac:dyDescent="0.35">
      <c r="A59" s="90"/>
      <c r="B59" s="91"/>
      <c r="C59" s="92"/>
      <c r="D59" s="93"/>
      <c r="E59" s="94"/>
      <c r="F59" s="94"/>
      <c r="G59" s="94"/>
      <c r="H59" s="94"/>
      <c r="I59" s="94"/>
      <c r="J59" s="94"/>
      <c r="K59" s="94"/>
      <c r="L59" s="94"/>
      <c r="M59" s="95"/>
      <c r="N59" s="92"/>
      <c r="O59" s="96"/>
    </row>
    <row r="60" spans="1:16" ht="58.5" customHeight="1" x14ac:dyDescent="0.3">
      <c r="A60" s="244" t="s">
        <v>269</v>
      </c>
      <c r="B60" s="206"/>
      <c r="C60" s="207"/>
      <c r="D60" s="167">
        <f>+D63+D69</f>
        <v>0</v>
      </c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9"/>
    </row>
    <row r="61" spans="1:16" ht="24.75" customHeight="1" x14ac:dyDescent="0.3">
      <c r="A61" s="257" t="s">
        <v>241</v>
      </c>
      <c r="B61" s="242" t="s">
        <v>224</v>
      </c>
      <c r="C61" s="242" t="s">
        <v>270</v>
      </c>
      <c r="D61" s="163" t="s">
        <v>243</v>
      </c>
      <c r="E61" s="242" t="s">
        <v>38</v>
      </c>
      <c r="F61" s="53" t="s">
        <v>244</v>
      </c>
      <c r="G61" s="163" t="s">
        <v>226</v>
      </c>
      <c r="H61" s="163" t="s">
        <v>227</v>
      </c>
      <c r="I61" s="163" t="s">
        <v>228</v>
      </c>
      <c r="J61" s="163" t="s">
        <v>229</v>
      </c>
      <c r="K61" s="163" t="s">
        <v>230</v>
      </c>
      <c r="L61" s="163" t="s">
        <v>231</v>
      </c>
      <c r="M61" s="242" t="s">
        <v>232</v>
      </c>
      <c r="N61" s="242" t="s">
        <v>245</v>
      </c>
      <c r="O61" s="254" t="s">
        <v>133</v>
      </c>
    </row>
    <row r="62" spans="1:16" ht="32.25" customHeight="1" x14ac:dyDescent="0.3">
      <c r="A62" s="258"/>
      <c r="B62" s="243"/>
      <c r="C62" s="243"/>
      <c r="D62" s="163" t="s">
        <v>271</v>
      </c>
      <c r="E62" s="243"/>
      <c r="F62" s="54" t="s">
        <v>248</v>
      </c>
      <c r="G62" s="55"/>
      <c r="H62" s="55"/>
      <c r="I62" s="55"/>
      <c r="J62" s="55"/>
      <c r="K62" s="55"/>
      <c r="L62" s="55"/>
      <c r="M62" s="243"/>
      <c r="N62" s="243"/>
      <c r="O62" s="255"/>
    </row>
    <row r="63" spans="1:16" s="10" customFormat="1" ht="58.5" customHeight="1" x14ac:dyDescent="0.3">
      <c r="A63" s="76" t="s">
        <v>272</v>
      </c>
      <c r="B63" s="56"/>
      <c r="C63" s="57"/>
      <c r="D63" s="58">
        <f>SUM(D64:D68)</f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60">
        <f t="shared" ref="M63:M72" si="2">SUM(G63:L63)</f>
        <v>0</v>
      </c>
      <c r="N63" s="68"/>
      <c r="O63" s="100"/>
      <c r="P63" s="13"/>
    </row>
    <row r="64" spans="1:16" ht="58.5" customHeight="1" x14ac:dyDescent="0.3">
      <c r="A64" s="78" t="s">
        <v>273</v>
      </c>
      <c r="B64" s="62"/>
      <c r="C64" s="63"/>
      <c r="D64" s="64">
        <v>0</v>
      </c>
      <c r="E64" s="65">
        <v>0</v>
      </c>
      <c r="F64" s="65">
        <v>0</v>
      </c>
      <c r="G64" s="65">
        <v>0</v>
      </c>
      <c r="H64" s="65">
        <v>0</v>
      </c>
      <c r="I64" s="65">
        <v>0</v>
      </c>
      <c r="J64" s="65">
        <v>0</v>
      </c>
      <c r="K64" s="65">
        <v>0</v>
      </c>
      <c r="L64" s="65">
        <v>0</v>
      </c>
      <c r="M64" s="66">
        <f t="shared" si="2"/>
        <v>0</v>
      </c>
      <c r="N64" s="97"/>
      <c r="O64" s="101"/>
    </row>
    <row r="65" spans="1:16" ht="58.5" customHeight="1" x14ac:dyDescent="0.3">
      <c r="A65" s="78" t="s">
        <v>274</v>
      </c>
      <c r="B65" s="62"/>
      <c r="C65" s="63"/>
      <c r="D65" s="64">
        <v>0</v>
      </c>
      <c r="E65" s="65">
        <v>0</v>
      </c>
      <c r="F65" s="65">
        <v>0</v>
      </c>
      <c r="G65" s="65">
        <v>0</v>
      </c>
      <c r="H65" s="65">
        <v>0</v>
      </c>
      <c r="I65" s="65">
        <v>0</v>
      </c>
      <c r="J65" s="65">
        <v>0</v>
      </c>
      <c r="K65" s="65">
        <v>0</v>
      </c>
      <c r="L65" s="65">
        <v>0</v>
      </c>
      <c r="M65" s="66">
        <f t="shared" si="2"/>
        <v>0</v>
      </c>
      <c r="N65" s="97"/>
      <c r="O65" s="101"/>
    </row>
    <row r="66" spans="1:16" ht="58.5" customHeight="1" x14ac:dyDescent="0.3">
      <c r="A66" s="78" t="s">
        <v>275</v>
      </c>
      <c r="B66" s="62"/>
      <c r="C66" s="67"/>
      <c r="D66" s="64">
        <v>0</v>
      </c>
      <c r="E66" s="65">
        <v>0</v>
      </c>
      <c r="F66" s="65">
        <v>0</v>
      </c>
      <c r="G66" s="65">
        <v>0</v>
      </c>
      <c r="H66" s="65">
        <v>0</v>
      </c>
      <c r="I66" s="65">
        <v>0</v>
      </c>
      <c r="J66" s="65">
        <v>0</v>
      </c>
      <c r="K66" s="65">
        <v>0</v>
      </c>
      <c r="L66" s="65">
        <v>0</v>
      </c>
      <c r="M66" s="66">
        <f t="shared" si="2"/>
        <v>0</v>
      </c>
      <c r="N66" s="97"/>
      <c r="O66" s="101"/>
    </row>
    <row r="67" spans="1:16" s="10" customFormat="1" ht="58.5" customHeight="1" x14ac:dyDescent="0.3">
      <c r="A67" s="78" t="s">
        <v>276</v>
      </c>
      <c r="B67" s="62"/>
      <c r="C67" s="67"/>
      <c r="D67" s="64">
        <v>0</v>
      </c>
      <c r="E67" s="65">
        <v>0</v>
      </c>
      <c r="F67" s="65">
        <v>0</v>
      </c>
      <c r="G67" s="65">
        <v>0</v>
      </c>
      <c r="H67" s="65">
        <v>0</v>
      </c>
      <c r="I67" s="65">
        <v>0</v>
      </c>
      <c r="J67" s="65">
        <v>0</v>
      </c>
      <c r="K67" s="65">
        <v>0</v>
      </c>
      <c r="L67" s="65">
        <v>0</v>
      </c>
      <c r="M67" s="66">
        <f t="shared" si="2"/>
        <v>0</v>
      </c>
      <c r="N67" s="97"/>
      <c r="O67" s="101"/>
      <c r="P67" s="13"/>
    </row>
    <row r="68" spans="1:16" ht="58.5" customHeight="1" x14ac:dyDescent="0.3">
      <c r="A68" s="78" t="s">
        <v>277</v>
      </c>
      <c r="B68" s="62"/>
      <c r="C68" s="67"/>
      <c r="D68" s="64">
        <v>0</v>
      </c>
      <c r="E68" s="65">
        <v>0</v>
      </c>
      <c r="F68" s="65">
        <v>0</v>
      </c>
      <c r="G68" s="65">
        <v>0</v>
      </c>
      <c r="H68" s="65">
        <v>0</v>
      </c>
      <c r="I68" s="65">
        <v>0</v>
      </c>
      <c r="J68" s="65">
        <v>0</v>
      </c>
      <c r="K68" s="65">
        <v>0</v>
      </c>
      <c r="L68" s="65">
        <v>0</v>
      </c>
      <c r="M68" s="66">
        <f t="shared" si="2"/>
        <v>0</v>
      </c>
      <c r="N68" s="97"/>
      <c r="O68" s="101"/>
    </row>
    <row r="69" spans="1:16" s="10" customFormat="1" ht="58.5" customHeight="1" x14ac:dyDescent="0.3">
      <c r="A69" s="76" t="s">
        <v>278</v>
      </c>
      <c r="B69" s="56"/>
      <c r="C69" s="57"/>
      <c r="D69" s="58">
        <f>SUM(D70:D74)</f>
        <v>0</v>
      </c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60">
        <f t="shared" si="2"/>
        <v>0</v>
      </c>
      <c r="N69" s="68"/>
      <c r="O69" s="100"/>
      <c r="P69" s="13"/>
    </row>
    <row r="70" spans="1:16" ht="58.5" customHeight="1" x14ac:dyDescent="0.3">
      <c r="A70" s="78" t="s">
        <v>279</v>
      </c>
      <c r="B70" s="62"/>
      <c r="C70" s="63"/>
      <c r="D70" s="64">
        <v>0</v>
      </c>
      <c r="E70" s="65">
        <v>0</v>
      </c>
      <c r="F70" s="65">
        <v>0</v>
      </c>
      <c r="G70" s="65">
        <v>0</v>
      </c>
      <c r="H70" s="65">
        <v>0</v>
      </c>
      <c r="I70" s="65">
        <v>0</v>
      </c>
      <c r="J70" s="65">
        <v>0</v>
      </c>
      <c r="K70" s="65">
        <v>0</v>
      </c>
      <c r="L70" s="65">
        <v>0</v>
      </c>
      <c r="M70" s="66">
        <f t="shared" si="2"/>
        <v>0</v>
      </c>
      <c r="N70" s="97"/>
      <c r="O70" s="101"/>
    </row>
    <row r="71" spans="1:16" ht="58.5" customHeight="1" x14ac:dyDescent="0.3">
      <c r="A71" s="78" t="s">
        <v>280</v>
      </c>
      <c r="B71" s="62"/>
      <c r="C71" s="63"/>
      <c r="D71" s="64">
        <v>0</v>
      </c>
      <c r="E71" s="65">
        <v>0</v>
      </c>
      <c r="F71" s="65">
        <v>0</v>
      </c>
      <c r="G71" s="65">
        <v>0</v>
      </c>
      <c r="H71" s="65">
        <v>0</v>
      </c>
      <c r="I71" s="65">
        <v>0</v>
      </c>
      <c r="J71" s="65">
        <v>0</v>
      </c>
      <c r="K71" s="65">
        <v>0</v>
      </c>
      <c r="L71" s="65">
        <v>0</v>
      </c>
      <c r="M71" s="66">
        <f t="shared" si="2"/>
        <v>0</v>
      </c>
      <c r="N71" s="97"/>
      <c r="O71" s="101"/>
    </row>
    <row r="72" spans="1:16" ht="58.5" customHeight="1" thickBot="1" x14ac:dyDescent="0.35">
      <c r="A72" s="83" t="s">
        <v>281</v>
      </c>
      <c r="B72" s="84"/>
      <c r="C72" s="85"/>
      <c r="D72" s="86">
        <v>0</v>
      </c>
      <c r="E72" s="87">
        <v>0</v>
      </c>
      <c r="F72" s="87">
        <v>0</v>
      </c>
      <c r="G72" s="87">
        <v>0</v>
      </c>
      <c r="H72" s="87">
        <v>0</v>
      </c>
      <c r="I72" s="87">
        <v>0</v>
      </c>
      <c r="J72" s="87">
        <v>0</v>
      </c>
      <c r="K72" s="87">
        <v>0</v>
      </c>
      <c r="L72" s="87">
        <v>0</v>
      </c>
      <c r="M72" s="88">
        <f t="shared" si="2"/>
        <v>0</v>
      </c>
      <c r="N72" s="102"/>
      <c r="O72" s="103"/>
    </row>
  </sheetData>
  <mergeCells count="48">
    <mergeCell ref="N51:N52"/>
    <mergeCell ref="C8:O8"/>
    <mergeCell ref="A51:A52"/>
    <mergeCell ref="A3:O3"/>
    <mergeCell ref="C7:O7"/>
    <mergeCell ref="A50:C50"/>
    <mergeCell ref="A6:B6"/>
    <mergeCell ref="A8:B8"/>
    <mergeCell ref="A23:B23"/>
    <mergeCell ref="O32:O33"/>
    <mergeCell ref="A2:O2"/>
    <mergeCell ref="A7:B7"/>
    <mergeCell ref="A5:O5"/>
    <mergeCell ref="A22:O22"/>
    <mergeCell ref="C6:O6"/>
    <mergeCell ref="A12:B12"/>
    <mergeCell ref="A29:O29"/>
    <mergeCell ref="A26:B26"/>
    <mergeCell ref="A32:A33"/>
    <mergeCell ref="M32:M33"/>
    <mergeCell ref="E32:E33"/>
    <mergeCell ref="A4:J4"/>
    <mergeCell ref="A11:O11"/>
    <mergeCell ref="A10:O10"/>
    <mergeCell ref="M61:M62"/>
    <mergeCell ref="A31:C31"/>
    <mergeCell ref="A19:O19"/>
    <mergeCell ref="O61:O62"/>
    <mergeCell ref="O51:O52"/>
    <mergeCell ref="A30:C30"/>
    <mergeCell ref="N32:N33"/>
    <mergeCell ref="A25:O25"/>
    <mergeCell ref="A15:O15"/>
    <mergeCell ref="A61:A62"/>
    <mergeCell ref="A16:O16"/>
    <mergeCell ref="E51:E52"/>
    <mergeCell ref="C32:C33"/>
    <mergeCell ref="A17:B17"/>
    <mergeCell ref="N61:N62"/>
    <mergeCell ref="B61:B62"/>
    <mergeCell ref="M51:M52"/>
    <mergeCell ref="A60:C60"/>
    <mergeCell ref="A20:B20"/>
    <mergeCell ref="B32:B33"/>
    <mergeCell ref="B51:B52"/>
    <mergeCell ref="E61:E62"/>
    <mergeCell ref="C61:C62"/>
    <mergeCell ref="C51:C52"/>
  </mergeCells>
  <pageMargins left="0.7" right="0.7" top="0.75" bottom="0.75" header="0.3" footer="0.3"/>
  <pageSetup paperSize="5"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Sigl.</vt:lpstr>
      <vt:lpstr>Crit</vt:lpstr>
      <vt:lpstr>1-Beneficiarios</vt:lpstr>
      <vt:lpstr>2 Objetivo General</vt:lpstr>
      <vt:lpstr>3- Resultados e Indicadores</vt:lpstr>
      <vt:lpstr>4- Productos y Actividades</vt:lpstr>
      <vt:lpstr>5-PP Total</vt:lpstr>
      <vt:lpstr>6-Ejemplo de MdR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Román Franco</cp:lastModifiedBy>
  <cp:lastPrinted>2017-04-04T20:10:32Z</cp:lastPrinted>
  <dcterms:created xsi:type="dcterms:W3CDTF">2017-03-10T12:13:55Z</dcterms:created>
  <dcterms:modified xsi:type="dcterms:W3CDTF">2026-09-10T09:17:08Z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0x0101002C4114E1449DAA4FA2B5C29DB3BC4376</vt:lpwstr>
  </property>
</Properties>
</file>